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cc\گزارش پرتفوی ماهانه\توسعه\1404\اسفند\"/>
    </mc:Choice>
  </mc:AlternateContent>
  <xr:revisionPtr revIDLastSave="0" documentId="13_ncr:1_{9D12B943-7344-4E64-8AB2-A7A1160E8E10}" xr6:coauthVersionLast="47" xr6:coauthVersionMax="47" xr10:uidLastSave="{00000000-0000-0000-0000-000000000000}"/>
  <bookViews>
    <workbookView xWindow="-120" yWindow="-120" windowWidth="29040" windowHeight="15720" firstSheet="1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تغییر قیمت اوراق" sheetId="21" r:id="rId10"/>
  </sheets>
  <definedNames>
    <definedName name="_xlnm.Print_Area" localSheetId="3">درآمد!$A$1:$K$13</definedName>
    <definedName name="_xlnm.Print_Area" localSheetId="5">'درآمد سپرده بانکی'!$A$1:$K$13</definedName>
    <definedName name="_xlnm.Print_Area" localSheetId="4">'درآمد سرمایه گذاری در سهام'!$A$1:$X$58</definedName>
    <definedName name="_xlnm.Print_Area" localSheetId="7">'درآمد سود سهام'!$A$1:$T$10</definedName>
    <definedName name="_xlnm.Print_Area" localSheetId="9">'درآمد ناشی از تغییر قیمت اوراق'!$A$1:$S$56</definedName>
    <definedName name="_xlnm.Print_Area" localSheetId="6">'سایر درآمدها'!$A$1:$G$10</definedName>
    <definedName name="_xlnm.Print_Area" localSheetId="2">سپرده!$A$1:$M$18</definedName>
    <definedName name="_xlnm.Print_Area" localSheetId="1">سهام!$A$1:$AC$58</definedName>
    <definedName name="_xlnm.Print_Area" localSheetId="8">'سود سپرده بانکی'!$A$1:$N$12</definedName>
    <definedName name="_xlnm.Print_Area" localSheetId="0">'صورت وضعیت'!$A$1:$C$24</definedName>
    <definedName name="_xlnm.Print_Titles" localSheetId="4">'درآمد سرمایه گذاری در سهام'!$1:$8</definedName>
    <definedName name="_xlnm.Print_Titles" localSheetId="9">'درآمد ناشی از تغییر قیمت اوراق'!$1:$6</definedName>
    <definedName name="_xlnm.Print_Titles" localSheetId="1">سهام!$1:$8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3" l="1"/>
  <c r="D10" i="13"/>
  <c r="L14" i="7"/>
  <c r="J14" i="7"/>
  <c r="H14" i="7"/>
  <c r="F14" i="7"/>
  <c r="D14" i="7"/>
  <c r="J11" i="7"/>
  <c r="D11" i="7"/>
</calcChain>
</file>

<file path=xl/sharedStrings.xml><?xml version="1.0" encoding="utf-8"?>
<sst xmlns="http://schemas.openxmlformats.org/spreadsheetml/2006/main" count="345" uniqueCount="145">
  <si>
    <t>صندوق سرمايه گذاري توسعه اعتماد رفاه</t>
  </si>
  <si>
    <t>صورت وضعیت پرتفوی</t>
  </si>
  <si>
    <t>برای ماه منتهی به 1404/12/29</t>
  </si>
  <si>
    <t>-1</t>
  </si>
  <si>
    <t>سرمایه گذاری ها</t>
  </si>
  <si>
    <t>-1-1</t>
  </si>
  <si>
    <t>سرمایه گذاری در سهام و حق تقدم سهام</t>
  </si>
  <si>
    <t>1404/11/30</t>
  </si>
  <si>
    <t>تغییرات طی دوره</t>
  </si>
  <si>
    <t>1404/12/29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</si>
  <si>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</si>
  <si>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</si>
  <si>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</si>
  <si>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</si>
  <si>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</si>
  <si>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</si>
  <si>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</si>
  <si>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</si>
  <si>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</si>
  <si>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خودرو</t>
  </si>
  <si>
    <t>ایران‌یاساتایرورابر</t>
  </si>
  <si>
    <t>بانک صادرات ایران</t>
  </si>
  <si>
    <t>بانک ملت</t>
  </si>
  <si>
    <t>بانک‌ کارآفرین‌</t>
  </si>
  <si>
    <t>بانک‌اقتصادنوین‌</t>
  </si>
  <si>
    <t>بیمه آسیا</t>
  </si>
  <si>
    <t>بیمه اتکایی تهران رواک</t>
  </si>
  <si>
    <t>پالایش نفت اصفهان</t>
  </si>
  <si>
    <t>پالایش نفت بندرعباس</t>
  </si>
  <si>
    <t>پالایش نفت تهران</t>
  </si>
  <si>
    <t>پتروشیمی پارس</t>
  </si>
  <si>
    <t>پتروشیمی پردیس</t>
  </si>
  <si>
    <t>پتروشیمی جم پیلن</t>
  </si>
  <si>
    <t>پتروشیمی غدیر</t>
  </si>
  <si>
    <t>پتروشیمی‌ اصفهان‌</t>
  </si>
  <si>
    <t>پتروشیمی‌شیراز</t>
  </si>
  <si>
    <t>پخش هجرت</t>
  </si>
  <si>
    <t>پلیمر آریا ساسول</t>
  </si>
  <si>
    <t>تولید برق عسلویه  مپنا</t>
  </si>
  <si>
    <t>تولیدات پتروشیمی قائد بصیر</t>
  </si>
  <si>
    <t>حمل و نقل گهرترابر سیرجان</t>
  </si>
  <si>
    <t>داروسازی دانا</t>
  </si>
  <si>
    <t>داروسازی‌ ابوریحان‌</t>
  </si>
  <si>
    <t>زغال سنگ پروده طبس</t>
  </si>
  <si>
    <t>سرمایه گذاری تامین اجتماعی</t>
  </si>
  <si>
    <t>سرمایه گذاری دارویی تامین</t>
  </si>
  <si>
    <t>سرمایه گذاری کشاورزی کوثر</t>
  </si>
  <si>
    <t>سرمایه‌گذاری‌ رنا(هلدینگ‌</t>
  </si>
  <si>
    <t>سرمایه‌گذاری‌صندوق‌بازنشستگی‌</t>
  </si>
  <si>
    <t>سرمایه‌گذاری‌غدیر(هلدینگ‌</t>
  </si>
  <si>
    <t>سیمان خوزستان</t>
  </si>
  <si>
    <t>سیمان فارس و خوزستان</t>
  </si>
  <si>
    <t>سیمان‌ صوفیان‌</t>
  </si>
  <si>
    <t>سیمرغ</t>
  </si>
  <si>
    <t>صنایع پتروشیمی خلیج فارس</t>
  </si>
  <si>
    <t>صنعتی بهپاک</t>
  </si>
  <si>
    <t>فولاد مبارکه اصفهان</t>
  </si>
  <si>
    <t>قندهکمتان‌</t>
  </si>
  <si>
    <t>گروه مپنا (سهامی عام)</t>
  </si>
  <si>
    <t>معدنی و صنعتی گل گهر</t>
  </si>
  <si>
    <t>معدنی‌وصنعتی‌چادرملو</t>
  </si>
  <si>
    <t>ملی‌ صنایع‌ مس‌ ایران‌</t>
  </si>
  <si>
    <t>هامون نایزه</t>
  </si>
  <si>
    <t>کارخانجات تولیدی نیروترانسفو</t>
  </si>
  <si>
    <t>کالسیمین‌</t>
  </si>
  <si>
    <t>کشت و صنعت جوین</t>
  </si>
  <si>
    <t>کشت وصنعت و دامپروری پگاه فارس</t>
  </si>
  <si>
    <t>کشت‌ و صنعت‌ چین‌ چین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</si>
  <si>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</si>
  <si>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</si>
  <si>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</si>
  <si>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</si>
  <si>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</si>
  <si>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</si>
  <si>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</si>
  <si>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</si>
  <si>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توسعه تعاون مستقل مرکزی</t>
  </si>
  <si>
    <t>0.00%</t>
  </si>
  <si>
    <t>سپرده کوتاه مدت بانک توسعه تعاون مستقل مرکزی</t>
  </si>
  <si>
    <t>سپرده کوتاه مدت بانک رفاه دادمان</t>
  </si>
  <si>
    <t>حساب جاری بانک رفاه دادمان</t>
  </si>
  <si>
    <t>0.15%</t>
  </si>
  <si>
    <t>سپرده کوتاه مدت بانک دی حافظ</t>
  </si>
  <si>
    <t>12.25%</t>
  </si>
  <si>
    <t>سپرده کوتاه مدت بانک خاورمیانه بخارست</t>
  </si>
  <si>
    <t>0.01%</t>
  </si>
  <si>
    <t>سپرده کوتاه مدت بانک صادرات فرمانیه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</si>
  <si>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</si>
  <si>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</si>
  <si>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</si>
  <si>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</si>
  <si>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</si>
  <si>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</si>
  <si>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</si>
  <si>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</si>
  <si>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</si>
  <si>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</si>
  <si>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</si>
  <si>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</si>
  <si>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</si>
  <si>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</si>
  <si>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</si>
  <si>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</si>
  <si>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</si>
  <si>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</si>
  <si>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</si>
  <si>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</si>
  <si>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</si>
  <si>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</si>
  <si>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</si>
  <si>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</si>
  <si>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</si>
  <si>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</si>
  <si>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</si>
  <si>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</si>
  <si>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</si>
  <si>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</si>
  <si>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</si>
  <si>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</si>
  <si>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</si>
  <si>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</si>
  <si>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</si>
  <si>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</si>
  <si>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</si>
  <si>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</si>
  <si>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</si>
  <si>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</si>
  <si>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1404/12/10</t>
  </si>
  <si>
    <t>1404/12/05</t>
  </si>
  <si>
    <t>درآمد سود</t>
  </si>
  <si>
    <t>خالص درآمد</t>
  </si>
  <si>
    <t>سود سپرده بانکی</t>
  </si>
  <si>
    <t>ارزش دفتری</t>
  </si>
  <si>
    <t>درآمد ناشی از تغییر قیمت اوراق بهادار</t>
  </si>
  <si>
    <t>سود و زیان ناشی از تغییر قیمت</t>
  </si>
  <si>
    <t>صندوق سرمایه‌گذاری توسعه اعتماد  رفاه</t>
  </si>
  <si>
    <t xml:space="preserve">گزارش افشای پرتفوی ماهانه   </t>
  </si>
  <si>
    <t>درراستای اجرای ابلاغیه شماره12020268مورخ 1402/12/01  سازمان بورس و اوراق بهادار</t>
  </si>
  <si>
    <t>بانک توسعه تعاون</t>
  </si>
  <si>
    <t xml:space="preserve"> بانک دی </t>
  </si>
  <si>
    <t xml:space="preserve"> بانک خاورمیانه</t>
  </si>
  <si>
    <t xml:space="preserve"> بانک صادرات </t>
  </si>
  <si>
    <t xml:space="preserve"> بانک رفاه</t>
  </si>
  <si>
    <t>بانک خاورمیانه</t>
  </si>
  <si>
    <t>منتهی به 29 اسفند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</si>
</sst>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B Nazanin"/>
      <charset val="178"/>
    </font>
    <font>
      <sz val="8"/>
      <color rgb="FF000000"/>
      <name val="B Nazanin"/>
      <charset val="178"/>
    </font>
    <font>
      <b/>
      <sz val="22"/>
      <color rgb="FF000000"/>
      <name val="B Nazanin"/>
      <charset val="178"/>
    </font>
    <font>
      <b/>
      <sz val="20"/>
      <color rgb="FF000000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Nazanin"/>
      <charset val="178"/>
    </font>
    <font>
      <b/>
      <sz val="16"/>
      <color rgb="FF1E90FF"/>
      <name val="B Nazanin"/>
      <charset val="178"/>
    </font>
    <font>
      <sz val="16"/>
      <color rgb="FF000000"/>
      <name val="Arial"/>
      <family val="2"/>
    </font>
    <font>
      <sz val="14"/>
      <color rgb="FF000000"/>
      <name val="B Nazanin"/>
      <charset val="178"/>
    </font>
    <font>
      <sz val="14"/>
      <color rgb="FF000000"/>
      <name val="Arial"/>
      <family val="2"/>
    </font>
    <font>
      <b/>
      <sz val="14"/>
      <color rgb="FF000000"/>
      <name val="B Nazanin"/>
      <charset val="178"/>
    </font>
    <font>
      <b/>
      <sz val="16"/>
      <color rgb="FF000000"/>
      <name val="B Nazanin"/>
      <charset val="178"/>
    </font>
    <font>
      <sz val="16"/>
      <color rgb="FF000000"/>
      <name val="B Nazanin"/>
      <charset val="178"/>
    </font>
    <font>
      <sz val="18"/>
      <color rgb="FF000000"/>
      <name val="Arial"/>
      <family val="2"/>
    </font>
    <font>
      <b/>
      <sz val="18"/>
      <color rgb="FF1E90FF"/>
      <name val="B Nazanin"/>
      <charset val="178"/>
    </font>
    <font>
      <b/>
      <sz val="22"/>
      <color rgb="FF1E90FF"/>
      <name val="B Nazanin"/>
      <charset val="178"/>
    </font>
    <font>
      <sz val="22"/>
      <color rgb="FF000000"/>
      <name val="Arial"/>
      <family val="2"/>
    </font>
    <font>
      <sz val="20"/>
      <color rgb="FF000000"/>
      <name val="Arial"/>
      <family val="2"/>
    </font>
    <font>
      <b/>
      <sz val="20"/>
      <color rgb="FF1E90FF"/>
      <name val="B Nazanin"/>
      <charset val="178"/>
    </font>
    <font>
      <sz val="18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119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6" fillId="0" borderId="0" xfId="0" applyFont="1" applyFill="1" applyAlignment="1">
      <alignment vertical="top"/>
    </xf>
    <xf numFmtId="0" fontId="11" fillId="0" borderId="0" xfId="0" applyFont="1" applyFill="1" applyAlignment="1">
      <alignment horizontal="right" vertical="center"/>
    </xf>
    <xf numFmtId="0" fontId="12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37" fontId="14" fillId="0" borderId="0" xfId="0" applyNumberFormat="1" applyFont="1" applyAlignment="1">
      <alignment horizontal="center" vertical="center"/>
    </xf>
    <xf numFmtId="37" fontId="13" fillId="0" borderId="2" xfId="0" applyNumberFormat="1" applyFont="1" applyFill="1" applyBorder="1" applyAlignment="1">
      <alignment horizontal="center" vertical="center"/>
    </xf>
    <xf numFmtId="37" fontId="13" fillId="0" borderId="0" xfId="0" applyNumberFormat="1" applyFont="1" applyFill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37" fontId="13" fillId="0" borderId="4" xfId="0" applyNumberFormat="1" applyFont="1" applyFill="1" applyBorder="1" applyAlignment="1">
      <alignment horizontal="center" vertical="center"/>
    </xf>
    <xf numFmtId="37" fontId="13" fillId="0" borderId="5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37" fontId="17" fillId="0" borderId="5" xfId="0" applyNumberFormat="1" applyFont="1" applyFill="1" applyBorder="1" applyAlignment="1">
      <alignment horizontal="center" vertical="center"/>
    </xf>
    <xf numFmtId="37" fontId="12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/>
    </xf>
    <xf numFmtId="3" fontId="13" fillId="0" borderId="0" xfId="0" applyNumberFormat="1" applyFont="1" applyFill="1" applyAlignment="1">
      <alignment horizontal="center" vertical="center"/>
    </xf>
    <xf numFmtId="4" fontId="13" fillId="0" borderId="0" xfId="0" applyNumberFormat="1" applyFont="1" applyFill="1" applyAlignment="1">
      <alignment horizontal="center" vertical="center"/>
    </xf>
    <xf numFmtId="3" fontId="13" fillId="0" borderId="4" xfId="0" applyNumberFormat="1" applyFont="1" applyFill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/>
    </xf>
    <xf numFmtId="3" fontId="13" fillId="0" borderId="5" xfId="0" applyNumberFormat="1" applyFont="1" applyFill="1" applyBorder="1" applyAlignment="1">
      <alignment horizontal="center" vertical="center"/>
    </xf>
    <xf numFmtId="4" fontId="13" fillId="0" borderId="5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13" fillId="0" borderId="2" xfId="0" applyNumberFormat="1" applyFont="1" applyFill="1" applyBorder="1" applyAlignment="1">
      <alignment horizontal="center" vertical="center"/>
    </xf>
    <xf numFmtId="49" fontId="18" fillId="0" borderId="0" xfId="0" applyNumberFormat="1" applyFont="1" applyAlignment="1">
      <alignment horizontal="left"/>
    </xf>
    <xf numFmtId="49" fontId="13" fillId="0" borderId="2" xfId="0" applyNumberFormat="1" applyFont="1" applyFill="1" applyBorder="1" applyAlignment="1">
      <alignment horizontal="center" vertical="center"/>
    </xf>
    <xf numFmtId="49" fontId="13" fillId="0" borderId="0" xfId="0" applyNumberFormat="1" applyFont="1" applyFill="1" applyAlignment="1">
      <alignment horizontal="center" vertical="center"/>
    </xf>
    <xf numFmtId="49" fontId="13" fillId="0" borderId="4" xfId="0" applyNumberFormat="1" applyFont="1" applyFill="1" applyBorder="1" applyAlignment="1">
      <alignment horizontal="center" vertical="center"/>
    </xf>
    <xf numFmtId="49" fontId="13" fillId="0" borderId="5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0" fontId="14" fillId="0" borderId="0" xfId="0" applyFont="1" applyAlignment="1">
      <alignment horizontal="center"/>
    </xf>
    <xf numFmtId="0" fontId="20" fillId="0" borderId="0" xfId="0" applyFont="1" applyFill="1" applyAlignment="1">
      <alignment horizontal="right"/>
    </xf>
    <xf numFmtId="0" fontId="21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/>
    </xf>
    <xf numFmtId="3" fontId="17" fillId="0" borderId="0" xfId="0" applyNumberFormat="1" applyFont="1" applyFill="1" applyAlignment="1">
      <alignment horizontal="center" vertical="center"/>
    </xf>
    <xf numFmtId="4" fontId="17" fillId="0" borderId="0" xfId="0" applyNumberFormat="1" applyFont="1" applyFill="1" applyAlignment="1">
      <alignment horizontal="center" vertical="center"/>
    </xf>
    <xf numFmtId="3" fontId="17" fillId="0" borderId="4" xfId="0" applyNumberFormat="1" applyFont="1" applyFill="1" applyBorder="1" applyAlignment="1">
      <alignment horizontal="center" vertical="center"/>
    </xf>
    <xf numFmtId="4" fontId="17" fillId="0" borderId="4" xfId="0" applyNumberFormat="1" applyFont="1" applyFill="1" applyBorder="1" applyAlignment="1">
      <alignment horizontal="center" vertical="center"/>
    </xf>
    <xf numFmtId="3" fontId="17" fillId="0" borderId="5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right"/>
    </xf>
    <xf numFmtId="0" fontId="17" fillId="0" borderId="0" xfId="0" applyFont="1" applyFill="1" applyAlignment="1">
      <alignment horizontal="right"/>
    </xf>
    <xf numFmtId="0" fontId="17" fillId="0" borderId="4" xfId="0" applyFont="1" applyFill="1" applyBorder="1" applyAlignment="1">
      <alignment horizontal="right"/>
    </xf>
    <xf numFmtId="0" fontId="13" fillId="0" borderId="2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right"/>
    </xf>
    <xf numFmtId="0" fontId="22" fillId="0" borderId="0" xfId="0" applyFont="1" applyAlignment="1">
      <alignment horizontal="left"/>
    </xf>
    <xf numFmtId="0" fontId="24" fillId="0" borderId="2" xfId="0" applyFont="1" applyFill="1" applyBorder="1" applyAlignment="1">
      <alignment horizontal="right"/>
    </xf>
    <xf numFmtId="0" fontId="24" fillId="0" borderId="0" xfId="0" applyFont="1" applyFill="1" applyAlignment="1">
      <alignment horizontal="right"/>
    </xf>
    <xf numFmtId="0" fontId="24" fillId="0" borderId="4" xfId="0" applyFont="1" applyFill="1" applyBorder="1" applyAlignment="1">
      <alignment horizontal="right"/>
    </xf>
    <xf numFmtId="0" fontId="9" fillId="0" borderId="5" xfId="0" applyFont="1" applyFill="1" applyBorder="1" applyAlignment="1">
      <alignment horizontal="right"/>
    </xf>
    <xf numFmtId="3" fontId="24" fillId="0" borderId="5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3" fillId="0" borderId="0" xfId="0" applyFont="1" applyAlignment="1">
      <alignment horizontal="left"/>
    </xf>
    <xf numFmtId="37" fontId="13" fillId="0" borderId="5" xfId="0" applyNumberFormat="1" applyFont="1" applyFill="1" applyBorder="1" applyAlignment="1">
      <alignment horizontal="right"/>
    </xf>
    <xf numFmtId="37" fontId="14" fillId="0" borderId="0" xfId="0" applyNumberFormat="1" applyFont="1" applyAlignment="1">
      <alignment horizontal="right"/>
    </xf>
    <xf numFmtId="0" fontId="17" fillId="0" borderId="0" xfId="0" applyFont="1" applyAlignment="1">
      <alignment horizontal="left"/>
    </xf>
    <xf numFmtId="0" fontId="16" fillId="0" borderId="3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right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37" fontId="13" fillId="0" borderId="2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37" fontId="13" fillId="0" borderId="0" xfId="0" applyNumberFormat="1" applyFont="1" applyFill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37" fontId="13" fillId="0" borderId="4" xfId="0" applyNumberFormat="1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0" xfId="0" applyFont="1" applyFill="1" applyAlignment="1">
      <alignment horizontal="right"/>
    </xf>
    <xf numFmtId="0" fontId="4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0" fontId="20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right"/>
    </xf>
    <xf numFmtId="0" fontId="17" fillId="0" borderId="4" xfId="0" applyFont="1" applyFill="1" applyBorder="1" applyAlignment="1">
      <alignment horizontal="right"/>
    </xf>
    <xf numFmtId="0" fontId="23" fillId="0" borderId="0" xfId="0" applyFont="1" applyFill="1" applyAlignment="1">
      <alignment horizontal="right" vertical="center"/>
    </xf>
    <xf numFmtId="0" fontId="19" fillId="0" borderId="0" xfId="0" applyFont="1" applyFill="1" applyAlignment="1">
      <alignment horizontal="right" vertical="center"/>
    </xf>
    <xf numFmtId="0" fontId="16" fillId="0" borderId="3" xfId="0" applyFont="1" applyFill="1" applyBorder="1" applyAlignment="1">
      <alignment horizontal="center" vertical="center" wrapText="1"/>
    </xf>
    <xf numFmtId="37" fontId="13" fillId="0" borderId="5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4"/>
  <sheetViews>
    <sheetView rightToLeft="1" tabSelected="1" view="pageBreakPreview" zoomScaleNormal="100" zoomScaleSheetLayoutView="100" workbookViewId="0">
      <selection activeCell="C19" sqref="C19"/>
    </sheetView>
  </sheetViews>
  <sheetFormatPr defaultRowHeight="15.75" x14ac:dyDescent="0.4"/>
  <cols>
    <col min="1" max="1" width="24.42578125" style="18" customWidth="1"/>
    <col min="2" max="2" width="8" style="18" customWidth="1"/>
    <col min="3" max="3" width="76.5703125" style="18" customWidth="1"/>
    <col min="4" max="16384" width="9.140625" style="18"/>
  </cols>
  <sheetData>
    <row r="1" spans="1:3" ht="29.1" customHeight="1" x14ac:dyDescent="0.4">
      <c r="A1" s="87"/>
      <c r="B1" s="87"/>
      <c r="C1" s="87"/>
    </row>
    <row r="2" spans="1:3" ht="21.75" customHeight="1" x14ac:dyDescent="0.4">
      <c r="A2" s="87"/>
      <c r="B2" s="87"/>
      <c r="C2" s="87"/>
    </row>
    <row r="3" spans="1:3" ht="21.75" customHeight="1" x14ac:dyDescent="0.4">
      <c r="A3" s="87"/>
      <c r="B3" s="87"/>
      <c r="C3" s="87"/>
    </row>
    <row r="4" spans="1:3" ht="7.35" customHeight="1" x14ac:dyDescent="0.4"/>
    <row r="5" spans="1:3" ht="25.5" customHeight="1" x14ac:dyDescent="0.4">
      <c r="B5" s="19"/>
    </row>
    <row r="6" spans="1:3" ht="23.25" customHeight="1" x14ac:dyDescent="0.4">
      <c r="B6" s="19"/>
    </row>
    <row r="7" spans="1:3" ht="31.5" customHeight="1" x14ac:dyDescent="0.4">
      <c r="A7" s="88" t="s">
        <v>135</v>
      </c>
      <c r="B7" s="88"/>
      <c r="C7" s="88"/>
    </row>
    <row r="10" spans="1:3" ht="60" customHeight="1" x14ac:dyDescent="0.4">
      <c r="A10" s="84" t="s">
        <v>136</v>
      </c>
      <c r="B10" s="84"/>
      <c r="C10" s="84"/>
    </row>
    <row r="11" spans="1:3" ht="58.5" customHeight="1" x14ac:dyDescent="0.4">
      <c r="A11" s="85" t="s">
        <v>137</v>
      </c>
      <c r="B11" s="85"/>
      <c r="C11" s="85"/>
    </row>
    <row r="13" spans="1:3" ht="33" customHeight="1" x14ac:dyDescent="0.4"/>
    <row r="14" spans="1:3" ht="30" x14ac:dyDescent="0.4">
      <c r="A14" s="86" t="s">
        <v>144</v>
      </c>
      <c r="B14" s="86"/>
      <c r="C14" s="86"/>
    </row>
  </sheetData>
  <mergeCells count="7">
    <mergeCell ref="A10:C10"/>
    <mergeCell ref="A11:C11"/>
    <mergeCell ref="A14:C14"/>
    <mergeCell ref="A1:C1"/>
    <mergeCell ref="A2:C2"/>
    <mergeCell ref="A3:C3"/>
    <mergeCell ref="A7:C7"/>
  </mergeCells>
  <pageMargins left="0.39" right="0.39" top="0.39" bottom="0.39" header="0" footer="0"/>
  <pageSetup scale="92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6"/>
  <sheetViews>
    <sheetView rightToLeft="1" tabSelected="1" view="pageBreakPreview" topLeftCell="A7" zoomScaleNormal="100" zoomScaleSheetLayoutView="100" workbookViewId="0">
      <selection activeCell="C19" sqref="C19"/>
    </sheetView>
  </sheetViews>
  <sheetFormatPr defaultRowHeight="12.75" x14ac:dyDescent="0.2"/>
  <cols>
    <col min="1" max="1" width="40.28515625" customWidth="1"/>
    <col min="2" max="2" width="1.28515625" customWidth="1"/>
    <col min="3" max="3" width="18.5703125" customWidth="1"/>
    <col min="4" max="4" width="1.28515625" customWidth="1"/>
    <col min="5" max="5" width="23.42578125" customWidth="1"/>
    <col min="6" max="6" width="1.28515625" customWidth="1"/>
    <col min="7" max="7" width="20.85546875" customWidth="1"/>
    <col min="8" max="8" width="1.28515625" customWidth="1"/>
    <col min="9" max="9" width="22.85546875" customWidth="1"/>
    <col min="10" max="10" width="1.28515625" customWidth="1"/>
    <col min="11" max="11" width="19.5703125" customWidth="1"/>
    <col min="12" max="12" width="1.28515625" customWidth="1"/>
    <col min="13" max="13" width="23" customWidth="1"/>
    <col min="14" max="14" width="1.28515625" customWidth="1"/>
    <col min="15" max="15" width="22.140625" customWidth="1"/>
    <col min="16" max="16" width="1.28515625" customWidth="1"/>
    <col min="17" max="17" width="18.28515625" customWidth="1"/>
    <col min="18" max="18" width="1.28515625" customWidth="1"/>
    <col min="19" max="19" width="0.28515625" customWidth="1"/>
  </cols>
  <sheetData>
    <row r="1" spans="1:18" s="35" customFormat="1" ht="26.25" customHeight="1" x14ac:dyDescent="0.3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</row>
    <row r="2" spans="1:18" s="35" customFormat="1" ht="26.25" customHeight="1" x14ac:dyDescent="0.35">
      <c r="A2" s="100" t="s">
        <v>87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</row>
    <row r="3" spans="1:18" s="35" customFormat="1" ht="26.25" customHeight="1" x14ac:dyDescent="0.35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</row>
    <row r="4" spans="1:18" s="35" customFormat="1" ht="37.5" customHeight="1" x14ac:dyDescent="0.35">
      <c r="A4" s="116" t="s">
        <v>133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</row>
    <row r="5" spans="1:18" s="78" customFormat="1" ht="42.75" customHeight="1" x14ac:dyDescent="0.6">
      <c r="A5" s="91" t="s">
        <v>90</v>
      </c>
      <c r="B5" s="81"/>
      <c r="C5" s="91" t="s">
        <v>106</v>
      </c>
      <c r="D5" s="91"/>
      <c r="E5" s="91"/>
      <c r="F5" s="91"/>
      <c r="G5" s="91"/>
      <c r="H5" s="91"/>
      <c r="I5" s="91"/>
      <c r="J5" s="81"/>
      <c r="K5" s="91" t="s">
        <v>107</v>
      </c>
      <c r="L5" s="91"/>
      <c r="M5" s="91"/>
      <c r="N5" s="91"/>
      <c r="O5" s="91"/>
      <c r="P5" s="91"/>
      <c r="Q5" s="91"/>
      <c r="R5" s="91"/>
    </row>
    <row r="6" spans="1:18" s="78" customFormat="1" ht="42.75" customHeight="1" x14ac:dyDescent="0.6">
      <c r="A6" s="91"/>
      <c r="B6" s="81"/>
      <c r="C6" s="82" t="s">
        <v>13</v>
      </c>
      <c r="D6" s="83"/>
      <c r="E6" s="82" t="s">
        <v>15</v>
      </c>
      <c r="F6" s="83"/>
      <c r="G6" s="82" t="s">
        <v>132</v>
      </c>
      <c r="H6" s="83"/>
      <c r="I6" s="82" t="s">
        <v>134</v>
      </c>
      <c r="J6" s="81"/>
      <c r="K6" s="82" t="s">
        <v>13</v>
      </c>
      <c r="L6" s="83"/>
      <c r="M6" s="82" t="s">
        <v>15</v>
      </c>
      <c r="N6" s="83"/>
      <c r="O6" s="82" t="s">
        <v>132</v>
      </c>
      <c r="P6" s="83"/>
      <c r="Q6" s="117" t="s">
        <v>134</v>
      </c>
      <c r="R6" s="117"/>
    </row>
    <row r="7" spans="1:18" ht="27" customHeight="1" x14ac:dyDescent="0.65">
      <c r="A7" s="72" t="s">
        <v>32</v>
      </c>
      <c r="C7" s="24">
        <v>200000</v>
      </c>
      <c r="D7" s="23"/>
      <c r="E7" s="24">
        <v>38593349380</v>
      </c>
      <c r="F7" s="23"/>
      <c r="G7" s="24">
        <v>39537990420</v>
      </c>
      <c r="H7" s="23"/>
      <c r="I7" s="24">
        <v>-944641040</v>
      </c>
      <c r="J7" s="23"/>
      <c r="K7" s="24">
        <v>200000</v>
      </c>
      <c r="L7" s="23"/>
      <c r="M7" s="24">
        <v>38593349380</v>
      </c>
      <c r="N7" s="23"/>
      <c r="O7" s="24">
        <v>39537990420</v>
      </c>
      <c r="P7" s="23"/>
      <c r="Q7" s="94">
        <v>-944641040</v>
      </c>
      <c r="R7" s="94"/>
    </row>
    <row r="8" spans="1:18" ht="27" customHeight="1" x14ac:dyDescent="0.65">
      <c r="A8" s="73" t="s">
        <v>28</v>
      </c>
      <c r="C8" s="25">
        <v>61000000</v>
      </c>
      <c r="D8" s="23"/>
      <c r="E8" s="25">
        <v>419462297100</v>
      </c>
      <c r="F8" s="23"/>
      <c r="G8" s="25">
        <v>459411087300</v>
      </c>
      <c r="H8" s="23"/>
      <c r="I8" s="25">
        <v>-39948790200</v>
      </c>
      <c r="J8" s="23"/>
      <c r="K8" s="25">
        <v>61000000</v>
      </c>
      <c r="L8" s="23"/>
      <c r="M8" s="25">
        <v>419462297100</v>
      </c>
      <c r="N8" s="23"/>
      <c r="O8" s="25">
        <v>459411087300</v>
      </c>
      <c r="P8" s="23"/>
      <c r="Q8" s="96">
        <v>-39948790200</v>
      </c>
      <c r="R8" s="96"/>
    </row>
    <row r="9" spans="1:18" ht="27" customHeight="1" x14ac:dyDescent="0.65">
      <c r="A9" s="73" t="s">
        <v>63</v>
      </c>
      <c r="C9" s="25">
        <v>1500000</v>
      </c>
      <c r="D9" s="23"/>
      <c r="E9" s="25">
        <v>13068195900</v>
      </c>
      <c r="F9" s="23"/>
      <c r="G9" s="25">
        <v>14095195350</v>
      </c>
      <c r="H9" s="23"/>
      <c r="I9" s="25">
        <v>-1026999450</v>
      </c>
      <c r="J9" s="23"/>
      <c r="K9" s="25">
        <v>1500000</v>
      </c>
      <c r="L9" s="23"/>
      <c r="M9" s="25">
        <v>13068195900</v>
      </c>
      <c r="N9" s="23"/>
      <c r="O9" s="25">
        <v>14095195350</v>
      </c>
      <c r="P9" s="23"/>
      <c r="Q9" s="96">
        <v>-1026999450</v>
      </c>
      <c r="R9" s="96"/>
    </row>
    <row r="10" spans="1:18" ht="27" customHeight="1" x14ac:dyDescent="0.65">
      <c r="A10" s="73" t="s">
        <v>60</v>
      </c>
      <c r="C10" s="25">
        <v>23763432</v>
      </c>
      <c r="D10" s="23"/>
      <c r="E10" s="25">
        <v>58454177122</v>
      </c>
      <c r="F10" s="23"/>
      <c r="G10" s="25">
        <v>59562424934</v>
      </c>
      <c r="H10" s="23"/>
      <c r="I10" s="25">
        <v>-1108247811</v>
      </c>
      <c r="J10" s="23"/>
      <c r="K10" s="25">
        <v>23763432</v>
      </c>
      <c r="L10" s="23"/>
      <c r="M10" s="25">
        <v>58454177122</v>
      </c>
      <c r="N10" s="23"/>
      <c r="O10" s="25">
        <v>59562424934</v>
      </c>
      <c r="P10" s="23"/>
      <c r="Q10" s="96">
        <v>-1108247811</v>
      </c>
      <c r="R10" s="96"/>
    </row>
    <row r="11" spans="1:18" ht="27" customHeight="1" x14ac:dyDescent="0.65">
      <c r="A11" s="73" t="s">
        <v>44</v>
      </c>
      <c r="C11" s="25">
        <v>99045278</v>
      </c>
      <c r="D11" s="23"/>
      <c r="E11" s="25">
        <v>160392401857</v>
      </c>
      <c r="F11" s="23"/>
      <c r="G11" s="25">
        <v>163144232281</v>
      </c>
      <c r="H11" s="23"/>
      <c r="I11" s="25">
        <v>-2751830423</v>
      </c>
      <c r="J11" s="23"/>
      <c r="K11" s="25">
        <v>99045278</v>
      </c>
      <c r="L11" s="23"/>
      <c r="M11" s="25">
        <v>160392401857</v>
      </c>
      <c r="N11" s="23"/>
      <c r="O11" s="25">
        <v>163144232281</v>
      </c>
      <c r="P11" s="23"/>
      <c r="Q11" s="96">
        <v>-2751830423</v>
      </c>
      <c r="R11" s="96"/>
    </row>
    <row r="12" spans="1:18" ht="27" customHeight="1" x14ac:dyDescent="0.65">
      <c r="A12" s="73" t="s">
        <v>29</v>
      </c>
      <c r="C12" s="25">
        <v>66580892</v>
      </c>
      <c r="D12" s="23"/>
      <c r="E12" s="25">
        <v>203285764185</v>
      </c>
      <c r="F12" s="23"/>
      <c r="G12" s="25">
        <v>215331231020</v>
      </c>
      <c r="H12" s="23"/>
      <c r="I12" s="25">
        <v>-12045466834</v>
      </c>
      <c r="J12" s="23"/>
      <c r="K12" s="25">
        <v>66580892</v>
      </c>
      <c r="L12" s="23"/>
      <c r="M12" s="25">
        <v>203285764185</v>
      </c>
      <c r="N12" s="23"/>
      <c r="O12" s="25">
        <v>215331231020</v>
      </c>
      <c r="P12" s="23"/>
      <c r="Q12" s="96">
        <v>-12045466834</v>
      </c>
      <c r="R12" s="96"/>
    </row>
    <row r="13" spans="1:18" ht="27" customHeight="1" x14ac:dyDescent="0.65">
      <c r="A13" s="73" t="s">
        <v>31</v>
      </c>
      <c r="C13" s="25">
        <v>18618359</v>
      </c>
      <c r="D13" s="23"/>
      <c r="E13" s="25">
        <v>241276174449</v>
      </c>
      <c r="F13" s="23"/>
      <c r="G13" s="25">
        <v>251161424730</v>
      </c>
      <c r="H13" s="23"/>
      <c r="I13" s="25">
        <v>-9885250280</v>
      </c>
      <c r="J13" s="23"/>
      <c r="K13" s="25">
        <v>18618359</v>
      </c>
      <c r="L13" s="23"/>
      <c r="M13" s="25">
        <v>241276174449</v>
      </c>
      <c r="N13" s="23"/>
      <c r="O13" s="25">
        <v>251161424730</v>
      </c>
      <c r="P13" s="23"/>
      <c r="Q13" s="96">
        <v>-9885250280</v>
      </c>
      <c r="R13" s="96"/>
    </row>
    <row r="14" spans="1:18" ht="27" customHeight="1" x14ac:dyDescent="0.65">
      <c r="A14" s="73" t="s">
        <v>144</v>
      </c>
      <c r="C14" s="25">
        <v>8615732</v>
      </c>
      <c r="D14" s="23"/>
      <c r="E14" s="25">
        <v>16465628986</v>
      </c>
      <c r="F14" s="23"/>
      <c r="G14" s="25">
        <v>17260698298</v>
      </c>
      <c r="H14" s="23"/>
      <c r="I14" s="25">
        <v>-795069311</v>
      </c>
      <c r="J14" s="23"/>
      <c r="K14" s="25">
        <v>8615732</v>
      </c>
      <c r="L14" s="23"/>
      <c r="M14" s="25">
        <v>16465628986</v>
      </c>
      <c r="N14" s="23"/>
      <c r="O14" s="25">
        <v>17260698298</v>
      </c>
      <c r="P14" s="23"/>
      <c r="Q14" s="96">
        <v>-795069311</v>
      </c>
      <c r="R14" s="96"/>
    </row>
    <row r="15" spans="1:18" ht="27" customHeight="1" x14ac:dyDescent="0.65">
      <c r="A15" s="73" t="s">
        <v>59</v>
      </c>
      <c r="C15" s="25">
        <v>31312586</v>
      </c>
      <c r="D15" s="23"/>
      <c r="E15" s="25">
        <v>61240033768</v>
      </c>
      <c r="F15" s="23"/>
      <c r="G15" s="25">
        <v>64471369898</v>
      </c>
      <c r="H15" s="23"/>
      <c r="I15" s="25">
        <v>-3231336129</v>
      </c>
      <c r="J15" s="23"/>
      <c r="K15" s="25">
        <v>31312586</v>
      </c>
      <c r="L15" s="23"/>
      <c r="M15" s="25">
        <v>61240033768</v>
      </c>
      <c r="N15" s="23"/>
      <c r="O15" s="25">
        <v>64471369898</v>
      </c>
      <c r="P15" s="23"/>
      <c r="Q15" s="96">
        <v>-3231336129</v>
      </c>
      <c r="R15" s="96"/>
    </row>
    <row r="16" spans="1:18" ht="27" customHeight="1" x14ac:dyDescent="0.65">
      <c r="A16" s="73" t="s">
        <v>50</v>
      </c>
      <c r="C16" s="25">
        <v>955720</v>
      </c>
      <c r="D16" s="23"/>
      <c r="E16" s="25">
        <v>69095490241</v>
      </c>
      <c r="F16" s="23"/>
      <c r="G16" s="25">
        <v>67416942097</v>
      </c>
      <c r="H16" s="23"/>
      <c r="I16" s="25">
        <v>1678548144</v>
      </c>
      <c r="J16" s="23"/>
      <c r="K16" s="25">
        <v>955720</v>
      </c>
      <c r="L16" s="23"/>
      <c r="M16" s="25">
        <v>69095490241</v>
      </c>
      <c r="N16" s="23"/>
      <c r="O16" s="25">
        <v>67416942097</v>
      </c>
      <c r="P16" s="23"/>
      <c r="Q16" s="96">
        <v>1678548144</v>
      </c>
      <c r="R16" s="96"/>
    </row>
    <row r="17" spans="1:18" ht="27" customHeight="1" x14ac:dyDescent="0.65">
      <c r="A17" s="73" t="s">
        <v>40</v>
      </c>
      <c r="C17" s="25">
        <v>17621071</v>
      </c>
      <c r="D17" s="23"/>
      <c r="E17" s="25">
        <v>28902473780</v>
      </c>
      <c r="F17" s="23"/>
      <c r="G17" s="25">
        <v>33326143390</v>
      </c>
      <c r="H17" s="23"/>
      <c r="I17" s="25">
        <v>-4423669609</v>
      </c>
      <c r="J17" s="23"/>
      <c r="K17" s="25">
        <v>17621071</v>
      </c>
      <c r="L17" s="23"/>
      <c r="M17" s="25">
        <v>28902473780</v>
      </c>
      <c r="N17" s="23"/>
      <c r="O17" s="25">
        <v>33326143390</v>
      </c>
      <c r="P17" s="23"/>
      <c r="Q17" s="96">
        <v>-4423669609</v>
      </c>
      <c r="R17" s="96"/>
    </row>
    <row r="18" spans="1:18" ht="27" customHeight="1" x14ac:dyDescent="0.65">
      <c r="A18" s="73" t="s">
        <v>64</v>
      </c>
      <c r="C18" s="25">
        <v>19308813</v>
      </c>
      <c r="D18" s="23"/>
      <c r="E18" s="25">
        <v>50159717282</v>
      </c>
      <c r="F18" s="23"/>
      <c r="G18" s="25">
        <v>50159717282</v>
      </c>
      <c r="H18" s="23"/>
      <c r="I18" s="25">
        <v>0</v>
      </c>
      <c r="J18" s="23"/>
      <c r="K18" s="25">
        <v>19308813</v>
      </c>
      <c r="L18" s="23"/>
      <c r="M18" s="25">
        <v>50159717282</v>
      </c>
      <c r="N18" s="23"/>
      <c r="O18" s="25">
        <v>50159717282</v>
      </c>
      <c r="P18" s="23"/>
      <c r="Q18" s="96">
        <v>0</v>
      </c>
      <c r="R18" s="96"/>
    </row>
    <row r="19" spans="1:18" ht="27" customHeight="1" x14ac:dyDescent="0.65">
      <c r="A19" s="73" t="s">
        <v>33</v>
      </c>
      <c r="C19" s="25">
        <v>450393</v>
      </c>
      <c r="D19" s="23"/>
      <c r="E19" s="25">
        <v>11968288955</v>
      </c>
      <c r="F19" s="23"/>
      <c r="G19" s="25">
        <v>13179419017</v>
      </c>
      <c r="H19" s="23"/>
      <c r="I19" s="25">
        <v>-1211130061</v>
      </c>
      <c r="J19" s="23"/>
      <c r="K19" s="25">
        <v>450393</v>
      </c>
      <c r="L19" s="23"/>
      <c r="M19" s="25">
        <v>11968288955</v>
      </c>
      <c r="N19" s="23"/>
      <c r="O19" s="25">
        <v>13179419017</v>
      </c>
      <c r="P19" s="23"/>
      <c r="Q19" s="96">
        <v>-1211130061</v>
      </c>
      <c r="R19" s="96"/>
    </row>
    <row r="20" spans="1:18" ht="27" customHeight="1" x14ac:dyDescent="0.65">
      <c r="A20" s="73" t="s">
        <v>41</v>
      </c>
      <c r="C20" s="25">
        <v>2203018</v>
      </c>
      <c r="D20" s="23"/>
      <c r="E20" s="25">
        <v>22526613253</v>
      </c>
      <c r="F20" s="23"/>
      <c r="G20" s="25">
        <v>26428603030</v>
      </c>
      <c r="H20" s="23"/>
      <c r="I20" s="25">
        <v>-3901989776</v>
      </c>
      <c r="J20" s="23"/>
      <c r="K20" s="25">
        <v>2203018</v>
      </c>
      <c r="L20" s="23"/>
      <c r="M20" s="25">
        <v>22526613253</v>
      </c>
      <c r="N20" s="23"/>
      <c r="O20" s="25">
        <v>26428603030</v>
      </c>
      <c r="P20" s="23"/>
      <c r="Q20" s="96">
        <v>-3901989776</v>
      </c>
      <c r="R20" s="96"/>
    </row>
    <row r="21" spans="1:18" ht="27" customHeight="1" x14ac:dyDescent="0.65">
      <c r="A21" s="73" t="s">
        <v>19</v>
      </c>
      <c r="C21" s="25">
        <v>247461651</v>
      </c>
      <c r="D21" s="23"/>
      <c r="E21" s="25">
        <v>115899020590</v>
      </c>
      <c r="F21" s="23"/>
      <c r="G21" s="25">
        <v>124247678853</v>
      </c>
      <c r="H21" s="23"/>
      <c r="I21" s="25">
        <v>-8348658262</v>
      </c>
      <c r="J21" s="23"/>
      <c r="K21" s="25">
        <v>247461651</v>
      </c>
      <c r="L21" s="23"/>
      <c r="M21" s="25">
        <v>115899020590</v>
      </c>
      <c r="N21" s="23"/>
      <c r="O21" s="25">
        <v>124247678853</v>
      </c>
      <c r="P21" s="23"/>
      <c r="Q21" s="96">
        <v>-8348658262</v>
      </c>
      <c r="R21" s="96"/>
    </row>
    <row r="22" spans="1:18" ht="27" customHeight="1" x14ac:dyDescent="0.65">
      <c r="A22" s="73" t="s">
        <v>57</v>
      </c>
      <c r="C22" s="25">
        <v>13179430</v>
      </c>
      <c r="D22" s="23"/>
      <c r="E22" s="25">
        <v>63818458669</v>
      </c>
      <c r="F22" s="23"/>
      <c r="G22" s="25">
        <v>71534214943</v>
      </c>
      <c r="H22" s="23"/>
      <c r="I22" s="25">
        <v>-7715756273</v>
      </c>
      <c r="J22" s="23"/>
      <c r="K22" s="25">
        <v>13179430</v>
      </c>
      <c r="L22" s="23"/>
      <c r="M22" s="25">
        <v>63818458669</v>
      </c>
      <c r="N22" s="23"/>
      <c r="O22" s="25">
        <v>71534214943</v>
      </c>
      <c r="P22" s="23"/>
      <c r="Q22" s="96">
        <v>-7715756273</v>
      </c>
      <c r="R22" s="96"/>
    </row>
    <row r="23" spans="1:18" ht="27" customHeight="1" x14ac:dyDescent="0.65">
      <c r="A23" s="73" t="s">
        <v>21</v>
      </c>
      <c r="C23" s="25">
        <v>91726544</v>
      </c>
      <c r="D23" s="23"/>
      <c r="E23" s="25">
        <v>43961451444</v>
      </c>
      <c r="F23" s="23"/>
      <c r="G23" s="25">
        <v>46236888889</v>
      </c>
      <c r="H23" s="23"/>
      <c r="I23" s="25">
        <v>-2275437444</v>
      </c>
      <c r="J23" s="23"/>
      <c r="K23" s="25">
        <v>91726544</v>
      </c>
      <c r="L23" s="23"/>
      <c r="M23" s="25">
        <v>43961451444</v>
      </c>
      <c r="N23" s="23"/>
      <c r="O23" s="25">
        <v>46236888889</v>
      </c>
      <c r="P23" s="23"/>
      <c r="Q23" s="96">
        <v>-2275437444</v>
      </c>
      <c r="R23" s="96"/>
    </row>
    <row r="24" spans="1:18" ht="27" customHeight="1" x14ac:dyDescent="0.65">
      <c r="A24" s="73" t="s">
        <v>54</v>
      </c>
      <c r="C24" s="25">
        <v>6684181</v>
      </c>
      <c r="D24" s="23"/>
      <c r="E24" s="25">
        <v>69110777966</v>
      </c>
      <c r="F24" s="23"/>
      <c r="G24" s="25">
        <v>71962758247</v>
      </c>
      <c r="H24" s="23"/>
      <c r="I24" s="25">
        <v>-2851980280</v>
      </c>
      <c r="J24" s="23"/>
      <c r="K24" s="25">
        <v>6684181</v>
      </c>
      <c r="L24" s="23"/>
      <c r="M24" s="25">
        <v>69110777966</v>
      </c>
      <c r="N24" s="23"/>
      <c r="O24" s="25">
        <v>71962758247</v>
      </c>
      <c r="P24" s="23"/>
      <c r="Q24" s="96">
        <v>-2851980280</v>
      </c>
      <c r="R24" s="96"/>
    </row>
    <row r="25" spans="1:18" ht="27" customHeight="1" x14ac:dyDescent="0.65">
      <c r="A25" s="73" t="s">
        <v>67</v>
      </c>
      <c r="C25" s="25">
        <v>32270575</v>
      </c>
      <c r="D25" s="23"/>
      <c r="E25" s="25">
        <v>69998175873</v>
      </c>
      <c r="F25" s="23"/>
      <c r="G25" s="25">
        <v>76615875907</v>
      </c>
      <c r="H25" s="23"/>
      <c r="I25" s="25">
        <v>-6617700033</v>
      </c>
      <c r="J25" s="23"/>
      <c r="K25" s="25">
        <v>32270575</v>
      </c>
      <c r="L25" s="23"/>
      <c r="M25" s="25">
        <v>69998175873</v>
      </c>
      <c r="N25" s="23"/>
      <c r="O25" s="25">
        <v>76615875907</v>
      </c>
      <c r="P25" s="23"/>
      <c r="Q25" s="96">
        <v>-6617700033</v>
      </c>
      <c r="R25" s="96"/>
    </row>
    <row r="26" spans="1:18" ht="27" customHeight="1" x14ac:dyDescent="0.65">
      <c r="A26" s="73" t="s">
        <v>46</v>
      </c>
      <c r="C26" s="25">
        <v>2387842</v>
      </c>
      <c r="D26" s="23"/>
      <c r="E26" s="25">
        <v>75322716766</v>
      </c>
      <c r="F26" s="23"/>
      <c r="G26" s="25">
        <v>82146542633</v>
      </c>
      <c r="H26" s="23"/>
      <c r="I26" s="25">
        <v>-6823825866</v>
      </c>
      <c r="J26" s="23"/>
      <c r="K26" s="25">
        <v>2387842</v>
      </c>
      <c r="L26" s="23"/>
      <c r="M26" s="25">
        <v>75322716766</v>
      </c>
      <c r="N26" s="23"/>
      <c r="O26" s="25">
        <v>82146542633</v>
      </c>
      <c r="P26" s="23"/>
      <c r="Q26" s="96">
        <v>-6823825866</v>
      </c>
      <c r="R26" s="96"/>
    </row>
    <row r="27" spans="1:18" ht="27" customHeight="1" x14ac:dyDescent="0.65">
      <c r="A27" s="73" t="s">
        <v>39</v>
      </c>
      <c r="C27" s="25">
        <v>5999998</v>
      </c>
      <c r="D27" s="23"/>
      <c r="E27" s="25">
        <v>59673113368</v>
      </c>
      <c r="F27" s="23"/>
      <c r="G27" s="25">
        <v>62962492165</v>
      </c>
      <c r="H27" s="23"/>
      <c r="I27" s="25">
        <v>-3289378796</v>
      </c>
      <c r="J27" s="23"/>
      <c r="K27" s="25">
        <v>5999998</v>
      </c>
      <c r="L27" s="23"/>
      <c r="M27" s="25">
        <v>59673113368</v>
      </c>
      <c r="N27" s="23"/>
      <c r="O27" s="25">
        <v>62962492165</v>
      </c>
      <c r="P27" s="23"/>
      <c r="Q27" s="96">
        <v>-3289378796</v>
      </c>
      <c r="R27" s="96"/>
    </row>
    <row r="28" spans="1:18" ht="27" customHeight="1" x14ac:dyDescent="0.65">
      <c r="A28" s="73" t="s">
        <v>22</v>
      </c>
      <c r="C28" s="25">
        <v>138126775</v>
      </c>
      <c r="D28" s="23"/>
      <c r="E28" s="25">
        <v>119104318820</v>
      </c>
      <c r="F28" s="23"/>
      <c r="G28" s="25">
        <v>121835402058</v>
      </c>
      <c r="H28" s="23"/>
      <c r="I28" s="25">
        <v>-2731083237</v>
      </c>
      <c r="J28" s="23"/>
      <c r="K28" s="25">
        <v>138126775</v>
      </c>
      <c r="L28" s="23"/>
      <c r="M28" s="25">
        <v>119104318820</v>
      </c>
      <c r="N28" s="23"/>
      <c r="O28" s="25">
        <v>121835402058</v>
      </c>
      <c r="P28" s="23"/>
      <c r="Q28" s="96">
        <v>-2731083237</v>
      </c>
      <c r="R28" s="96"/>
    </row>
    <row r="29" spans="1:18" ht="27" customHeight="1" x14ac:dyDescent="0.65">
      <c r="A29" s="73" t="s">
        <v>30</v>
      </c>
      <c r="C29" s="25">
        <v>40000000</v>
      </c>
      <c r="D29" s="23"/>
      <c r="E29" s="25">
        <v>108911555200</v>
      </c>
      <c r="F29" s="23"/>
      <c r="G29" s="25">
        <v>112007437600</v>
      </c>
      <c r="H29" s="23"/>
      <c r="I29" s="25">
        <v>-3095882400</v>
      </c>
      <c r="J29" s="23"/>
      <c r="K29" s="25">
        <v>40000000</v>
      </c>
      <c r="L29" s="23"/>
      <c r="M29" s="25">
        <v>108911555200</v>
      </c>
      <c r="N29" s="23"/>
      <c r="O29" s="25">
        <v>112007437600</v>
      </c>
      <c r="P29" s="23"/>
      <c r="Q29" s="96">
        <v>-3095882400</v>
      </c>
      <c r="R29" s="96"/>
    </row>
    <row r="30" spans="1:18" ht="27" customHeight="1" x14ac:dyDescent="0.65">
      <c r="A30" s="73" t="s">
        <v>56</v>
      </c>
      <c r="C30" s="25">
        <v>50104720</v>
      </c>
      <c r="D30" s="23"/>
      <c r="E30" s="25">
        <v>129464136979</v>
      </c>
      <c r="F30" s="23"/>
      <c r="G30" s="25">
        <v>130806891738</v>
      </c>
      <c r="H30" s="23"/>
      <c r="I30" s="25">
        <v>-1342754758</v>
      </c>
      <c r="J30" s="23"/>
      <c r="K30" s="25">
        <v>50104720</v>
      </c>
      <c r="L30" s="23"/>
      <c r="M30" s="25">
        <v>129464136979</v>
      </c>
      <c r="N30" s="23"/>
      <c r="O30" s="25">
        <v>130806891738</v>
      </c>
      <c r="P30" s="23"/>
      <c r="Q30" s="96">
        <v>-1342754758</v>
      </c>
      <c r="R30" s="96"/>
    </row>
    <row r="31" spans="1:18" ht="27" customHeight="1" x14ac:dyDescent="0.65">
      <c r="A31" s="73" t="s">
        <v>49</v>
      </c>
      <c r="C31" s="25">
        <v>13326315</v>
      </c>
      <c r="D31" s="23"/>
      <c r="E31" s="25">
        <v>179440216079</v>
      </c>
      <c r="F31" s="23"/>
      <c r="G31" s="25">
        <v>199539636008</v>
      </c>
      <c r="H31" s="23"/>
      <c r="I31" s="25">
        <v>-20099419928</v>
      </c>
      <c r="J31" s="23"/>
      <c r="K31" s="25">
        <v>13326315</v>
      </c>
      <c r="L31" s="23"/>
      <c r="M31" s="25">
        <v>179440216079</v>
      </c>
      <c r="N31" s="23"/>
      <c r="O31" s="25">
        <v>199539636008</v>
      </c>
      <c r="P31" s="23"/>
      <c r="Q31" s="96">
        <v>-20099419928</v>
      </c>
      <c r="R31" s="96"/>
    </row>
    <row r="32" spans="1:18" ht="27" customHeight="1" x14ac:dyDescent="0.65">
      <c r="A32" s="73" t="s">
        <v>65</v>
      </c>
      <c r="C32" s="25">
        <v>17313971</v>
      </c>
      <c r="D32" s="23"/>
      <c r="E32" s="25">
        <v>52416588846</v>
      </c>
      <c r="F32" s="23"/>
      <c r="G32" s="25">
        <v>57192666099</v>
      </c>
      <c r="H32" s="23"/>
      <c r="I32" s="25">
        <v>-4776077252</v>
      </c>
      <c r="J32" s="23"/>
      <c r="K32" s="25">
        <v>17313971</v>
      </c>
      <c r="L32" s="23"/>
      <c r="M32" s="25">
        <v>52416588846</v>
      </c>
      <c r="N32" s="23"/>
      <c r="O32" s="25">
        <v>57192666099</v>
      </c>
      <c r="P32" s="23"/>
      <c r="Q32" s="96">
        <v>-4776077252</v>
      </c>
      <c r="R32" s="96"/>
    </row>
    <row r="33" spans="1:18" ht="27" customHeight="1" x14ac:dyDescent="0.65">
      <c r="A33" s="73" t="s">
        <v>45</v>
      </c>
      <c r="C33" s="25">
        <v>755436</v>
      </c>
      <c r="D33" s="23"/>
      <c r="E33" s="25">
        <v>25771126972</v>
      </c>
      <c r="F33" s="23"/>
      <c r="G33" s="25">
        <v>27840013256</v>
      </c>
      <c r="H33" s="23"/>
      <c r="I33" s="25">
        <v>-2068886283</v>
      </c>
      <c r="J33" s="23"/>
      <c r="K33" s="25">
        <v>755436</v>
      </c>
      <c r="L33" s="23"/>
      <c r="M33" s="25">
        <v>25771126972</v>
      </c>
      <c r="N33" s="23"/>
      <c r="O33" s="25">
        <v>27840013256</v>
      </c>
      <c r="P33" s="23"/>
      <c r="Q33" s="96">
        <v>-2068886283</v>
      </c>
      <c r="R33" s="96"/>
    </row>
    <row r="34" spans="1:18" ht="27" customHeight="1" x14ac:dyDescent="0.65">
      <c r="A34" s="73" t="s">
        <v>61</v>
      </c>
      <c r="C34" s="25">
        <v>17628221</v>
      </c>
      <c r="D34" s="23"/>
      <c r="E34" s="25">
        <v>239464861919</v>
      </c>
      <c r="F34" s="23"/>
      <c r="G34" s="25">
        <v>239639781467</v>
      </c>
      <c r="H34" s="23"/>
      <c r="I34" s="25">
        <v>-174919547</v>
      </c>
      <c r="J34" s="23"/>
      <c r="K34" s="25">
        <v>17628221</v>
      </c>
      <c r="L34" s="23"/>
      <c r="M34" s="25">
        <v>239464861919</v>
      </c>
      <c r="N34" s="23"/>
      <c r="O34" s="25">
        <v>239639781467</v>
      </c>
      <c r="P34" s="23"/>
      <c r="Q34" s="96">
        <v>-174919547</v>
      </c>
      <c r="R34" s="96"/>
    </row>
    <row r="35" spans="1:18" ht="27" customHeight="1" x14ac:dyDescent="0.65">
      <c r="A35" s="73" t="s">
        <v>62</v>
      </c>
      <c r="C35" s="25">
        <v>2457000</v>
      </c>
      <c r="D35" s="23"/>
      <c r="E35" s="25">
        <v>18309435498</v>
      </c>
      <c r="F35" s="23"/>
      <c r="G35" s="25">
        <v>18699516681</v>
      </c>
      <c r="H35" s="23"/>
      <c r="I35" s="25">
        <v>-390081182</v>
      </c>
      <c r="J35" s="23"/>
      <c r="K35" s="25">
        <v>2457000</v>
      </c>
      <c r="L35" s="23"/>
      <c r="M35" s="25">
        <v>18309435498</v>
      </c>
      <c r="N35" s="23"/>
      <c r="O35" s="25">
        <v>18699516681</v>
      </c>
      <c r="P35" s="23"/>
      <c r="Q35" s="96">
        <v>-390081182</v>
      </c>
      <c r="R35" s="96"/>
    </row>
    <row r="36" spans="1:18" ht="27" customHeight="1" x14ac:dyDescent="0.65">
      <c r="A36" s="73" t="s">
        <v>66</v>
      </c>
      <c r="C36" s="25">
        <v>360000</v>
      </c>
      <c r="D36" s="23"/>
      <c r="E36" s="25">
        <v>3879378792</v>
      </c>
      <c r="F36" s="23"/>
      <c r="G36" s="25">
        <v>4186585584</v>
      </c>
      <c r="H36" s="23"/>
      <c r="I36" s="25">
        <v>-307206792</v>
      </c>
      <c r="J36" s="23"/>
      <c r="K36" s="25">
        <v>360000</v>
      </c>
      <c r="L36" s="23"/>
      <c r="M36" s="25">
        <v>3879378792</v>
      </c>
      <c r="N36" s="23"/>
      <c r="O36" s="25">
        <v>4186585584</v>
      </c>
      <c r="P36" s="23"/>
      <c r="Q36" s="96">
        <v>-307206792</v>
      </c>
      <c r="R36" s="96"/>
    </row>
    <row r="37" spans="1:18" ht="27" customHeight="1" x14ac:dyDescent="0.65">
      <c r="A37" s="73" t="s">
        <v>42</v>
      </c>
      <c r="C37" s="25">
        <v>5489997</v>
      </c>
      <c r="D37" s="23"/>
      <c r="E37" s="25">
        <v>133356252231</v>
      </c>
      <c r="F37" s="23"/>
      <c r="G37" s="25">
        <v>142617103081</v>
      </c>
      <c r="H37" s="23"/>
      <c r="I37" s="25">
        <v>-9260850849</v>
      </c>
      <c r="J37" s="23"/>
      <c r="K37" s="25">
        <v>5489997</v>
      </c>
      <c r="L37" s="23"/>
      <c r="M37" s="25">
        <v>133356252231</v>
      </c>
      <c r="N37" s="23"/>
      <c r="O37" s="25">
        <v>142617103081</v>
      </c>
      <c r="P37" s="23"/>
      <c r="Q37" s="96">
        <v>-9260850849</v>
      </c>
      <c r="R37" s="96"/>
    </row>
    <row r="38" spans="1:18" ht="27" customHeight="1" x14ac:dyDescent="0.65">
      <c r="A38" s="73" t="s">
        <v>27</v>
      </c>
      <c r="C38" s="25">
        <v>30818618</v>
      </c>
      <c r="D38" s="23"/>
      <c r="E38" s="25">
        <v>187457791207</v>
      </c>
      <c r="F38" s="23"/>
      <c r="G38" s="25">
        <v>195408692629</v>
      </c>
      <c r="H38" s="23"/>
      <c r="I38" s="25">
        <v>-7950901421</v>
      </c>
      <c r="J38" s="23"/>
      <c r="K38" s="25">
        <v>30818618</v>
      </c>
      <c r="L38" s="23"/>
      <c r="M38" s="25">
        <v>187457791207</v>
      </c>
      <c r="N38" s="23"/>
      <c r="O38" s="25">
        <v>195408692629</v>
      </c>
      <c r="P38" s="23"/>
      <c r="Q38" s="96">
        <v>-7950901421</v>
      </c>
      <c r="R38" s="96"/>
    </row>
    <row r="39" spans="1:18" ht="27" customHeight="1" x14ac:dyDescent="0.65">
      <c r="A39" s="73" t="s">
        <v>24</v>
      </c>
      <c r="C39" s="25">
        <v>108097289</v>
      </c>
      <c r="D39" s="23"/>
      <c r="E39" s="25">
        <v>217097674639</v>
      </c>
      <c r="F39" s="23"/>
      <c r="G39" s="25">
        <v>210769234518</v>
      </c>
      <c r="H39" s="23"/>
      <c r="I39" s="25">
        <v>6328440121</v>
      </c>
      <c r="J39" s="23"/>
      <c r="K39" s="25">
        <v>108097289</v>
      </c>
      <c r="L39" s="23"/>
      <c r="M39" s="25">
        <v>217097674639</v>
      </c>
      <c r="N39" s="23"/>
      <c r="O39" s="25">
        <v>210769234518</v>
      </c>
      <c r="P39" s="23"/>
      <c r="Q39" s="96">
        <v>6328440121</v>
      </c>
      <c r="R39" s="96"/>
    </row>
    <row r="40" spans="1:18" ht="27" customHeight="1" x14ac:dyDescent="0.65">
      <c r="A40" s="73" t="s">
        <v>37</v>
      </c>
      <c r="C40" s="25">
        <v>1544670</v>
      </c>
      <c r="D40" s="23"/>
      <c r="E40" s="25">
        <v>54181994926</v>
      </c>
      <c r="F40" s="23"/>
      <c r="G40" s="25">
        <v>54335267896</v>
      </c>
      <c r="H40" s="23"/>
      <c r="I40" s="25">
        <v>-153272969</v>
      </c>
      <c r="J40" s="23"/>
      <c r="K40" s="25">
        <v>1544670</v>
      </c>
      <c r="L40" s="23"/>
      <c r="M40" s="25">
        <v>54181994926</v>
      </c>
      <c r="N40" s="23"/>
      <c r="O40" s="25">
        <v>54335267896</v>
      </c>
      <c r="P40" s="23"/>
      <c r="Q40" s="96">
        <v>-153272969</v>
      </c>
      <c r="R40" s="96"/>
    </row>
    <row r="41" spans="1:18" ht="27" customHeight="1" x14ac:dyDescent="0.65">
      <c r="A41" s="73" t="s">
        <v>43</v>
      </c>
      <c r="C41" s="25">
        <v>12857142</v>
      </c>
      <c r="D41" s="23"/>
      <c r="E41" s="25">
        <v>43912197158</v>
      </c>
      <c r="F41" s="23"/>
      <c r="G41" s="25">
        <v>45506916694</v>
      </c>
      <c r="H41" s="23"/>
      <c r="I41" s="25">
        <v>-1594719535</v>
      </c>
      <c r="J41" s="23"/>
      <c r="K41" s="25">
        <v>12857142</v>
      </c>
      <c r="L41" s="23"/>
      <c r="M41" s="25">
        <v>43912197158</v>
      </c>
      <c r="N41" s="23"/>
      <c r="O41" s="25">
        <v>45506916694</v>
      </c>
      <c r="P41" s="23"/>
      <c r="Q41" s="96">
        <v>-1594719535</v>
      </c>
      <c r="R41" s="96"/>
    </row>
    <row r="42" spans="1:18" ht="27" customHeight="1" x14ac:dyDescent="0.65">
      <c r="A42" s="73" t="s">
        <v>53</v>
      </c>
      <c r="C42" s="25">
        <v>42269163</v>
      </c>
      <c r="D42" s="23"/>
      <c r="E42" s="25">
        <v>84807578032</v>
      </c>
      <c r="F42" s="23"/>
      <c r="G42" s="25">
        <v>89085705113</v>
      </c>
      <c r="H42" s="23"/>
      <c r="I42" s="25">
        <v>-4278127080</v>
      </c>
      <c r="J42" s="23"/>
      <c r="K42" s="25">
        <v>42269163</v>
      </c>
      <c r="L42" s="23"/>
      <c r="M42" s="25">
        <v>84807578032</v>
      </c>
      <c r="N42" s="23"/>
      <c r="O42" s="25">
        <v>89085705113</v>
      </c>
      <c r="P42" s="23"/>
      <c r="Q42" s="96">
        <v>-4278127080</v>
      </c>
      <c r="R42" s="96"/>
    </row>
    <row r="43" spans="1:18" ht="27" customHeight="1" x14ac:dyDescent="0.65">
      <c r="A43" s="73" t="s">
        <v>26</v>
      </c>
      <c r="C43" s="25">
        <v>20819068</v>
      </c>
      <c r="D43" s="23"/>
      <c r="E43" s="25">
        <v>44869472704</v>
      </c>
      <c r="F43" s="23"/>
      <c r="G43" s="25">
        <v>42555761404</v>
      </c>
      <c r="H43" s="23"/>
      <c r="I43" s="25">
        <v>2313711300</v>
      </c>
      <c r="J43" s="23"/>
      <c r="K43" s="25">
        <v>20819068</v>
      </c>
      <c r="L43" s="23"/>
      <c r="M43" s="25">
        <v>44869472704</v>
      </c>
      <c r="N43" s="23"/>
      <c r="O43" s="25">
        <v>42555761404</v>
      </c>
      <c r="P43" s="23"/>
      <c r="Q43" s="96">
        <v>2313711300</v>
      </c>
      <c r="R43" s="96"/>
    </row>
    <row r="44" spans="1:18" ht="27" customHeight="1" x14ac:dyDescent="0.65">
      <c r="A44" s="73" t="s">
        <v>23</v>
      </c>
      <c r="C44" s="25">
        <v>21000000</v>
      </c>
      <c r="D44" s="23"/>
      <c r="E44" s="25">
        <v>63679919520</v>
      </c>
      <c r="F44" s="23"/>
      <c r="G44" s="25">
        <v>67451537790</v>
      </c>
      <c r="H44" s="23"/>
      <c r="I44" s="25">
        <v>-3771618270</v>
      </c>
      <c r="J44" s="23"/>
      <c r="K44" s="25">
        <v>21000000</v>
      </c>
      <c r="L44" s="23"/>
      <c r="M44" s="25">
        <v>63679919520</v>
      </c>
      <c r="N44" s="23"/>
      <c r="O44" s="25">
        <v>67451537790</v>
      </c>
      <c r="P44" s="23"/>
      <c r="Q44" s="96">
        <v>-3771618270</v>
      </c>
      <c r="R44" s="96"/>
    </row>
    <row r="45" spans="1:18" ht="27" customHeight="1" x14ac:dyDescent="0.65">
      <c r="A45" s="73" t="s">
        <v>36</v>
      </c>
      <c r="C45" s="25">
        <v>38718750</v>
      </c>
      <c r="D45" s="23"/>
      <c r="E45" s="25">
        <v>103847784330</v>
      </c>
      <c r="F45" s="23"/>
      <c r="G45" s="25">
        <v>111954289138</v>
      </c>
      <c r="H45" s="23"/>
      <c r="I45" s="25">
        <v>-8106504807</v>
      </c>
      <c r="J45" s="23"/>
      <c r="K45" s="25">
        <v>38718750</v>
      </c>
      <c r="L45" s="23"/>
      <c r="M45" s="25">
        <v>103847784330</v>
      </c>
      <c r="N45" s="23"/>
      <c r="O45" s="25">
        <v>111954289138</v>
      </c>
      <c r="P45" s="23"/>
      <c r="Q45" s="96">
        <v>-8106504807</v>
      </c>
      <c r="R45" s="96"/>
    </row>
    <row r="46" spans="1:18" ht="27" customHeight="1" x14ac:dyDescent="0.65">
      <c r="A46" s="73" t="s">
        <v>58</v>
      </c>
      <c r="C46" s="25">
        <v>3000000</v>
      </c>
      <c r="D46" s="23"/>
      <c r="E46" s="25">
        <v>37150588800</v>
      </c>
      <c r="F46" s="23"/>
      <c r="G46" s="25">
        <v>37924559400</v>
      </c>
      <c r="H46" s="23"/>
      <c r="I46" s="25">
        <v>-773970600</v>
      </c>
      <c r="J46" s="23"/>
      <c r="K46" s="25">
        <v>3000000</v>
      </c>
      <c r="L46" s="23"/>
      <c r="M46" s="25">
        <v>37150588800</v>
      </c>
      <c r="N46" s="23"/>
      <c r="O46" s="25">
        <v>37924559400</v>
      </c>
      <c r="P46" s="23"/>
      <c r="Q46" s="96">
        <v>-773970600</v>
      </c>
      <c r="R46" s="96"/>
    </row>
    <row r="47" spans="1:18" ht="27" customHeight="1" x14ac:dyDescent="0.65">
      <c r="A47" s="73" t="s">
        <v>35</v>
      </c>
      <c r="C47" s="25">
        <v>1000000</v>
      </c>
      <c r="D47" s="23"/>
      <c r="E47" s="25">
        <v>60240711700</v>
      </c>
      <c r="F47" s="23"/>
      <c r="G47" s="25">
        <v>59605658900</v>
      </c>
      <c r="H47" s="23"/>
      <c r="I47" s="25">
        <v>635052799</v>
      </c>
      <c r="J47" s="23"/>
      <c r="K47" s="25">
        <v>1000000</v>
      </c>
      <c r="L47" s="23"/>
      <c r="M47" s="25">
        <v>60240711700</v>
      </c>
      <c r="N47" s="23"/>
      <c r="O47" s="25">
        <v>59605658900</v>
      </c>
      <c r="P47" s="23"/>
      <c r="Q47" s="96">
        <v>635052799</v>
      </c>
      <c r="R47" s="96"/>
    </row>
    <row r="48" spans="1:18" ht="27" customHeight="1" x14ac:dyDescent="0.65">
      <c r="A48" s="73" t="s">
        <v>20</v>
      </c>
      <c r="C48" s="25">
        <v>3441945</v>
      </c>
      <c r="D48" s="23"/>
      <c r="E48" s="25">
        <v>48668577403</v>
      </c>
      <c r="F48" s="23"/>
      <c r="G48" s="25">
        <v>51195928089</v>
      </c>
      <c r="H48" s="23"/>
      <c r="I48" s="25">
        <v>-2527350685</v>
      </c>
      <c r="J48" s="23"/>
      <c r="K48" s="25">
        <v>3441945</v>
      </c>
      <c r="L48" s="23"/>
      <c r="M48" s="25">
        <v>48668577403</v>
      </c>
      <c r="N48" s="23"/>
      <c r="O48" s="25">
        <v>51195928089</v>
      </c>
      <c r="P48" s="23"/>
      <c r="Q48" s="96">
        <v>-2527350685</v>
      </c>
      <c r="R48" s="96"/>
    </row>
    <row r="49" spans="1:18" ht="27" customHeight="1" x14ac:dyDescent="0.65">
      <c r="A49" s="73" t="s">
        <v>48</v>
      </c>
      <c r="C49" s="25">
        <v>1703162</v>
      </c>
      <c r="D49" s="23"/>
      <c r="E49" s="25">
        <v>28611641722</v>
      </c>
      <c r="F49" s="23"/>
      <c r="G49" s="25">
        <v>30048138796</v>
      </c>
      <c r="H49" s="23"/>
      <c r="I49" s="25">
        <v>-1436497073</v>
      </c>
      <c r="J49" s="23"/>
      <c r="K49" s="25">
        <v>1703162</v>
      </c>
      <c r="L49" s="23"/>
      <c r="M49" s="25">
        <v>28611641722</v>
      </c>
      <c r="N49" s="23"/>
      <c r="O49" s="25">
        <v>30048138796</v>
      </c>
      <c r="P49" s="23"/>
      <c r="Q49" s="96">
        <v>-1436497073</v>
      </c>
      <c r="R49" s="96"/>
    </row>
    <row r="50" spans="1:18" ht="27" customHeight="1" x14ac:dyDescent="0.65">
      <c r="A50" s="73" t="s">
        <v>51</v>
      </c>
      <c r="C50" s="25">
        <v>3555555</v>
      </c>
      <c r="D50" s="23"/>
      <c r="E50" s="25">
        <v>55390707789</v>
      </c>
      <c r="F50" s="23"/>
      <c r="G50" s="25">
        <v>54508690149</v>
      </c>
      <c r="H50" s="23"/>
      <c r="I50" s="25">
        <v>882017640</v>
      </c>
      <c r="J50" s="23"/>
      <c r="K50" s="25">
        <v>3555555</v>
      </c>
      <c r="L50" s="23"/>
      <c r="M50" s="25">
        <v>55390707789</v>
      </c>
      <c r="N50" s="23"/>
      <c r="O50" s="25">
        <v>54508690149</v>
      </c>
      <c r="P50" s="23"/>
      <c r="Q50" s="96">
        <v>882017640</v>
      </c>
      <c r="R50" s="96"/>
    </row>
    <row r="51" spans="1:18" ht="27" customHeight="1" x14ac:dyDescent="0.65">
      <c r="A51" s="73" t="s">
        <v>34</v>
      </c>
      <c r="C51" s="25">
        <v>52340</v>
      </c>
      <c r="D51" s="23"/>
      <c r="E51" s="25">
        <v>4282074702</v>
      </c>
      <c r="F51" s="23"/>
      <c r="G51" s="25">
        <v>4308042408</v>
      </c>
      <c r="H51" s="23"/>
      <c r="I51" s="25">
        <v>-25967705</v>
      </c>
      <c r="J51" s="23"/>
      <c r="K51" s="25">
        <v>52340</v>
      </c>
      <c r="L51" s="23"/>
      <c r="M51" s="25">
        <v>4282074702</v>
      </c>
      <c r="N51" s="23"/>
      <c r="O51" s="25">
        <v>4308042408</v>
      </c>
      <c r="P51" s="23"/>
      <c r="Q51" s="96">
        <v>-25967705</v>
      </c>
      <c r="R51" s="96"/>
    </row>
    <row r="52" spans="1:18" ht="27" customHeight="1" x14ac:dyDescent="0.65">
      <c r="A52" s="73" t="s">
        <v>47</v>
      </c>
      <c r="C52" s="25">
        <v>13560893</v>
      </c>
      <c r="D52" s="23"/>
      <c r="E52" s="25">
        <v>98498412614</v>
      </c>
      <c r="F52" s="23"/>
      <c r="G52" s="25">
        <v>95268956463</v>
      </c>
      <c r="H52" s="23"/>
      <c r="I52" s="25">
        <v>3229456151</v>
      </c>
      <c r="J52" s="23"/>
      <c r="K52" s="25">
        <v>13560893</v>
      </c>
      <c r="L52" s="23"/>
      <c r="M52" s="25">
        <v>98498412614</v>
      </c>
      <c r="N52" s="23"/>
      <c r="O52" s="25">
        <v>95268956463</v>
      </c>
      <c r="P52" s="23"/>
      <c r="Q52" s="96">
        <v>3229456151</v>
      </c>
      <c r="R52" s="96"/>
    </row>
    <row r="53" spans="1:18" ht="27" customHeight="1" x14ac:dyDescent="0.65">
      <c r="A53" s="73" t="s">
        <v>52</v>
      </c>
      <c r="C53" s="25">
        <v>600000</v>
      </c>
      <c r="D53" s="23"/>
      <c r="E53" s="25">
        <v>75170406120</v>
      </c>
      <c r="F53" s="23"/>
      <c r="G53" s="25">
        <v>74997751140</v>
      </c>
      <c r="H53" s="23"/>
      <c r="I53" s="25">
        <v>172654979</v>
      </c>
      <c r="J53" s="23"/>
      <c r="K53" s="25">
        <v>600000</v>
      </c>
      <c r="L53" s="23"/>
      <c r="M53" s="25">
        <v>75170406120</v>
      </c>
      <c r="N53" s="23"/>
      <c r="O53" s="25">
        <v>74997751140</v>
      </c>
      <c r="P53" s="23"/>
      <c r="Q53" s="96">
        <v>172654979</v>
      </c>
      <c r="R53" s="96"/>
    </row>
    <row r="54" spans="1:18" ht="27" customHeight="1" x14ac:dyDescent="0.65">
      <c r="A54" s="73" t="s">
        <v>55</v>
      </c>
      <c r="C54" s="25">
        <v>14013639</v>
      </c>
      <c r="D54" s="23"/>
      <c r="E54" s="25">
        <v>103038373557</v>
      </c>
      <c r="F54" s="23"/>
      <c r="G54" s="25">
        <v>103733639236</v>
      </c>
      <c r="H54" s="23"/>
      <c r="I54" s="25">
        <v>-695265678</v>
      </c>
      <c r="J54" s="23"/>
      <c r="K54" s="25">
        <v>14013639</v>
      </c>
      <c r="L54" s="23"/>
      <c r="M54" s="25">
        <v>103038373557</v>
      </c>
      <c r="N54" s="23"/>
      <c r="O54" s="25">
        <v>103733639236</v>
      </c>
      <c r="P54" s="23"/>
      <c r="Q54" s="96">
        <v>-695265678</v>
      </c>
      <c r="R54" s="96"/>
    </row>
    <row r="55" spans="1:18" ht="27" customHeight="1" x14ac:dyDescent="0.65">
      <c r="A55" s="74" t="s">
        <v>38</v>
      </c>
      <c r="C55" s="27">
        <v>16578649</v>
      </c>
      <c r="D55" s="23"/>
      <c r="E55" s="27">
        <v>73731123265</v>
      </c>
      <c r="F55" s="23"/>
      <c r="G55" s="27">
        <v>78238559181</v>
      </c>
      <c r="H55" s="23"/>
      <c r="I55" s="27">
        <v>-4507435915</v>
      </c>
      <c r="J55" s="23"/>
      <c r="K55" s="27">
        <v>16578649</v>
      </c>
      <c r="L55" s="23"/>
      <c r="M55" s="27">
        <v>73731123265</v>
      </c>
      <c r="N55" s="23"/>
      <c r="O55" s="27">
        <v>78238559181</v>
      </c>
      <c r="P55" s="23"/>
      <c r="Q55" s="98">
        <v>-4507435915</v>
      </c>
      <c r="R55" s="98"/>
    </row>
    <row r="56" spans="1:18" s="50" customFormat="1" ht="33.75" customHeight="1" x14ac:dyDescent="0.55000000000000004">
      <c r="A56" s="70" t="s">
        <v>68</v>
      </c>
      <c r="C56" s="79">
        <v>1370078833</v>
      </c>
      <c r="D56" s="80"/>
      <c r="E56" s="79">
        <v>4287429222458</v>
      </c>
      <c r="F56" s="80"/>
      <c r="G56" s="79">
        <v>4471455293200</v>
      </c>
      <c r="H56" s="80"/>
      <c r="I56" s="79">
        <v>-184026070710</v>
      </c>
      <c r="J56" s="80"/>
      <c r="K56" s="79">
        <v>1370078833</v>
      </c>
      <c r="L56" s="80"/>
      <c r="M56" s="79">
        <v>4287429222458</v>
      </c>
      <c r="N56" s="80"/>
      <c r="O56" s="79">
        <v>4471455293200</v>
      </c>
      <c r="P56" s="80"/>
      <c r="Q56" s="118">
        <v>-184026070710</v>
      </c>
      <c r="R56" s="118"/>
    </row>
  </sheetData>
  <mergeCells count="58">
    <mergeCell ref="Q52:R52"/>
    <mergeCell ref="Q53:R53"/>
    <mergeCell ref="Q54:R54"/>
    <mergeCell ref="Q55:R55"/>
    <mergeCell ref="Q56:R56"/>
    <mergeCell ref="Q47:R47"/>
    <mergeCell ref="Q48:R48"/>
    <mergeCell ref="Q49:R49"/>
    <mergeCell ref="Q50:R50"/>
    <mergeCell ref="Q51:R51"/>
    <mergeCell ref="Q42:R42"/>
    <mergeCell ref="Q43:R43"/>
    <mergeCell ref="Q44:R44"/>
    <mergeCell ref="Q45:R45"/>
    <mergeCell ref="Q46:R46"/>
    <mergeCell ref="Q37:R37"/>
    <mergeCell ref="Q38:R38"/>
    <mergeCell ref="Q39:R39"/>
    <mergeCell ref="Q40:R40"/>
    <mergeCell ref="Q41:R41"/>
    <mergeCell ref="Q32:R32"/>
    <mergeCell ref="Q33:R33"/>
    <mergeCell ref="Q34:R34"/>
    <mergeCell ref="Q35:R35"/>
    <mergeCell ref="Q36:R36"/>
    <mergeCell ref="Q27:R27"/>
    <mergeCell ref="Q28:R28"/>
    <mergeCell ref="Q29:R29"/>
    <mergeCell ref="Q30:R30"/>
    <mergeCell ref="Q31:R31"/>
    <mergeCell ref="Q22:R22"/>
    <mergeCell ref="Q23:R23"/>
    <mergeCell ref="Q24:R24"/>
    <mergeCell ref="Q25:R25"/>
    <mergeCell ref="Q26:R26"/>
    <mergeCell ref="Q17:R17"/>
    <mergeCell ref="Q18:R18"/>
    <mergeCell ref="Q19:R19"/>
    <mergeCell ref="Q20:R20"/>
    <mergeCell ref="Q21:R21"/>
    <mergeCell ref="Q12:R12"/>
    <mergeCell ref="Q13:R13"/>
    <mergeCell ref="Q14:R14"/>
    <mergeCell ref="Q15:R15"/>
    <mergeCell ref="Q16:R16"/>
    <mergeCell ref="Q7:R7"/>
    <mergeCell ref="Q8:R8"/>
    <mergeCell ref="Q9:R9"/>
    <mergeCell ref="Q10:R10"/>
    <mergeCell ref="Q11:R11"/>
    <mergeCell ref="A1:Q1"/>
    <mergeCell ref="A2:R2"/>
    <mergeCell ref="A3:R3"/>
    <mergeCell ref="A4:R4"/>
    <mergeCell ref="A5:A6"/>
    <mergeCell ref="C5:I5"/>
    <mergeCell ref="K5:R5"/>
    <mergeCell ref="Q6:R6"/>
  </mergeCells>
  <pageMargins left="0.39" right="0.39" top="0.39" bottom="0.39" header="0" footer="0"/>
  <pageSetup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8"/>
  <sheetViews>
    <sheetView rightToLeft="1" tabSelected="1" view="pageBreakPreview" topLeftCell="D41" zoomScaleNormal="100" zoomScaleSheetLayoutView="100" workbookViewId="0">
      <selection activeCell="C19" sqref="C19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21.140625" customWidth="1"/>
    <col min="7" max="7" width="1.28515625" customWidth="1"/>
    <col min="8" max="8" width="23.5703125" customWidth="1"/>
    <col min="9" max="9" width="1.28515625" customWidth="1"/>
    <col min="10" max="10" width="26.5703125" customWidth="1"/>
    <col min="11" max="11" width="1.28515625" customWidth="1"/>
    <col min="12" max="12" width="20.425781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8.85546875" customWidth="1"/>
    <col min="21" max="21" width="1.28515625" customWidth="1"/>
    <col min="22" max="22" width="15.5703125" customWidth="1"/>
    <col min="23" max="23" width="1.28515625" customWidth="1"/>
    <col min="24" max="24" width="29.140625" customWidth="1"/>
    <col min="25" max="25" width="1.28515625" customWidth="1"/>
    <col min="26" max="26" width="25.42578125" customWidth="1"/>
    <col min="27" max="27" width="1.28515625" customWidth="1"/>
    <col min="28" max="28" width="15.5703125" customWidth="1"/>
    <col min="29" max="29" width="0.28515625" customWidth="1"/>
  </cols>
  <sheetData>
    <row r="1" spans="1:28" ht="40.5" customHeight="1" x14ac:dyDescent="0.2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</row>
    <row r="2" spans="1:28" ht="40.5" customHeight="1" x14ac:dyDescent="0.2">
      <c r="A2" s="89" t="s">
        <v>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</row>
    <row r="3" spans="1:28" ht="40.5" customHeight="1" x14ac:dyDescent="0.2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</row>
    <row r="4" spans="1:28" s="21" customFormat="1" ht="40.5" customHeight="1" x14ac:dyDescent="0.3">
      <c r="A4" s="20" t="s">
        <v>3</v>
      </c>
      <c r="B4" s="90" t="s">
        <v>4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</row>
    <row r="5" spans="1:28" s="21" customFormat="1" ht="40.5" customHeight="1" x14ac:dyDescent="0.3">
      <c r="A5" s="90" t="s">
        <v>5</v>
      </c>
      <c r="B5" s="90"/>
      <c r="C5" s="90" t="s">
        <v>6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</row>
    <row r="6" spans="1:28" ht="28.5" customHeight="1" x14ac:dyDescent="0.2">
      <c r="A6" s="29"/>
      <c r="B6" s="29"/>
      <c r="C6" s="29"/>
      <c r="D6" s="29"/>
      <c r="E6" s="29"/>
      <c r="F6" s="91" t="s">
        <v>7</v>
      </c>
      <c r="G6" s="91"/>
      <c r="H6" s="91"/>
      <c r="I6" s="91"/>
      <c r="J6" s="91"/>
      <c r="K6" s="29"/>
      <c r="L6" s="91" t="s">
        <v>8</v>
      </c>
      <c r="M6" s="91"/>
      <c r="N6" s="91"/>
      <c r="O6" s="91"/>
      <c r="P6" s="91"/>
      <c r="Q6" s="91"/>
      <c r="R6" s="91"/>
      <c r="S6" s="29"/>
      <c r="T6" s="91" t="s">
        <v>9</v>
      </c>
      <c r="U6" s="91"/>
      <c r="V6" s="91"/>
      <c r="W6" s="91"/>
      <c r="X6" s="91"/>
      <c r="Y6" s="91"/>
      <c r="Z6" s="91"/>
      <c r="AA6" s="91"/>
      <c r="AB6" s="91"/>
    </row>
    <row r="7" spans="1:28" ht="28.5" customHeight="1" x14ac:dyDescent="0.2">
      <c r="A7" s="29"/>
      <c r="B7" s="29"/>
      <c r="C7" s="29"/>
      <c r="D7" s="29"/>
      <c r="E7" s="29"/>
      <c r="F7" s="30"/>
      <c r="G7" s="30"/>
      <c r="H7" s="30"/>
      <c r="I7" s="30"/>
      <c r="J7" s="30"/>
      <c r="K7" s="29"/>
      <c r="L7" s="92" t="s">
        <v>10</v>
      </c>
      <c r="M7" s="92"/>
      <c r="N7" s="92"/>
      <c r="O7" s="30"/>
      <c r="P7" s="92" t="s">
        <v>11</v>
      </c>
      <c r="Q7" s="92"/>
      <c r="R7" s="92"/>
      <c r="S7" s="29"/>
      <c r="T7" s="30"/>
      <c r="U7" s="30"/>
      <c r="V7" s="30"/>
      <c r="W7" s="30"/>
      <c r="X7" s="30"/>
      <c r="Y7" s="30"/>
      <c r="Z7" s="30"/>
      <c r="AA7" s="30"/>
      <c r="AB7" s="30"/>
    </row>
    <row r="8" spans="1:28" ht="28.5" customHeight="1" x14ac:dyDescent="0.2">
      <c r="A8" s="91" t="s">
        <v>12</v>
      </c>
      <c r="B8" s="91"/>
      <c r="C8" s="91"/>
      <c r="D8" s="29"/>
      <c r="E8" s="91" t="s">
        <v>13</v>
      </c>
      <c r="F8" s="91"/>
      <c r="G8" s="29"/>
      <c r="H8" s="31" t="s">
        <v>14</v>
      </c>
      <c r="I8" s="29"/>
      <c r="J8" s="31" t="s">
        <v>15</v>
      </c>
      <c r="K8" s="29"/>
      <c r="L8" s="32" t="s">
        <v>13</v>
      </c>
      <c r="M8" s="30"/>
      <c r="N8" s="32" t="s">
        <v>14</v>
      </c>
      <c r="O8" s="29"/>
      <c r="P8" s="32" t="s">
        <v>13</v>
      </c>
      <c r="Q8" s="30"/>
      <c r="R8" s="32" t="s">
        <v>16</v>
      </c>
      <c r="S8" s="29"/>
      <c r="T8" s="31" t="s">
        <v>13</v>
      </c>
      <c r="U8" s="29"/>
      <c r="V8" s="31" t="s">
        <v>17</v>
      </c>
      <c r="W8" s="29"/>
      <c r="X8" s="31" t="s">
        <v>14</v>
      </c>
      <c r="Y8" s="29"/>
      <c r="Z8" s="31" t="s">
        <v>15</v>
      </c>
      <c r="AA8" s="29"/>
      <c r="AB8" s="31" t="s">
        <v>18</v>
      </c>
    </row>
    <row r="9" spans="1:28" ht="35.25" customHeight="1" x14ac:dyDescent="0.2">
      <c r="A9" s="93" t="s">
        <v>19</v>
      </c>
      <c r="B9" s="93"/>
      <c r="C9" s="93"/>
      <c r="D9" s="22"/>
      <c r="E9" s="94">
        <v>247461651</v>
      </c>
      <c r="F9" s="94"/>
      <c r="G9" s="23"/>
      <c r="H9" s="24">
        <v>81955188353</v>
      </c>
      <c r="I9" s="23"/>
      <c r="J9" s="24">
        <v>124247678853.51199</v>
      </c>
      <c r="K9" s="23"/>
      <c r="L9" s="24">
        <v>0</v>
      </c>
      <c r="M9" s="23"/>
      <c r="N9" s="24">
        <v>0</v>
      </c>
      <c r="O9" s="23"/>
      <c r="P9" s="24">
        <v>0</v>
      </c>
      <c r="Q9" s="23"/>
      <c r="R9" s="24">
        <v>0</v>
      </c>
      <c r="S9" s="23"/>
      <c r="T9" s="24">
        <v>247461651</v>
      </c>
      <c r="U9" s="23"/>
      <c r="V9" s="24">
        <v>472</v>
      </c>
      <c r="W9" s="23"/>
      <c r="X9" s="24">
        <v>81955188353</v>
      </c>
      <c r="Y9" s="23"/>
      <c r="Z9" s="24">
        <v>115899020590.627</v>
      </c>
      <c r="AA9" s="23"/>
      <c r="AB9" s="24">
        <v>2.34</v>
      </c>
    </row>
    <row r="10" spans="1:28" ht="35.25" customHeight="1" x14ac:dyDescent="0.2">
      <c r="A10" s="95" t="s">
        <v>20</v>
      </c>
      <c r="B10" s="95"/>
      <c r="C10" s="95"/>
      <c r="D10" s="22"/>
      <c r="E10" s="96">
        <v>3441945</v>
      </c>
      <c r="F10" s="96"/>
      <c r="G10" s="23"/>
      <c r="H10" s="25">
        <v>46650265517</v>
      </c>
      <c r="I10" s="23"/>
      <c r="J10" s="25">
        <v>51195928089.598503</v>
      </c>
      <c r="K10" s="23"/>
      <c r="L10" s="25">
        <v>0</v>
      </c>
      <c r="M10" s="23"/>
      <c r="N10" s="25">
        <v>0</v>
      </c>
      <c r="O10" s="23"/>
      <c r="P10" s="25">
        <v>0</v>
      </c>
      <c r="Q10" s="23"/>
      <c r="R10" s="25">
        <v>0</v>
      </c>
      <c r="S10" s="23"/>
      <c r="T10" s="25">
        <v>3441945</v>
      </c>
      <c r="U10" s="23"/>
      <c r="V10" s="25">
        <v>14250</v>
      </c>
      <c r="W10" s="23"/>
      <c r="X10" s="25">
        <v>46650265517</v>
      </c>
      <c r="Y10" s="23"/>
      <c r="Z10" s="25">
        <v>48668577403.387497</v>
      </c>
      <c r="AA10" s="23"/>
      <c r="AB10" s="25">
        <v>0.98</v>
      </c>
    </row>
    <row r="11" spans="1:28" ht="35.25" customHeight="1" x14ac:dyDescent="0.2">
      <c r="A11" s="95" t="s">
        <v>21</v>
      </c>
      <c r="B11" s="95"/>
      <c r="C11" s="95"/>
      <c r="D11" s="22"/>
      <c r="E11" s="96">
        <v>91726544</v>
      </c>
      <c r="F11" s="96"/>
      <c r="G11" s="23"/>
      <c r="H11" s="25">
        <v>35021728887</v>
      </c>
      <c r="I11" s="23"/>
      <c r="J11" s="25">
        <v>46236888889.959</v>
      </c>
      <c r="K11" s="23"/>
      <c r="L11" s="25">
        <v>0</v>
      </c>
      <c r="M11" s="23"/>
      <c r="N11" s="25">
        <v>0</v>
      </c>
      <c r="O11" s="23"/>
      <c r="P11" s="25">
        <v>0</v>
      </c>
      <c r="Q11" s="23"/>
      <c r="R11" s="25">
        <v>0</v>
      </c>
      <c r="S11" s="23"/>
      <c r="T11" s="25">
        <v>91726544</v>
      </c>
      <c r="U11" s="23"/>
      <c r="V11" s="25">
        <v>483</v>
      </c>
      <c r="W11" s="23"/>
      <c r="X11" s="25">
        <v>35021728887</v>
      </c>
      <c r="Y11" s="23"/>
      <c r="Z11" s="25">
        <v>43961451444.586998</v>
      </c>
      <c r="AA11" s="23"/>
      <c r="AB11" s="25">
        <v>0.89</v>
      </c>
    </row>
    <row r="12" spans="1:28" ht="35.25" customHeight="1" x14ac:dyDescent="0.2">
      <c r="A12" s="95" t="s">
        <v>22</v>
      </c>
      <c r="B12" s="95"/>
      <c r="C12" s="95"/>
      <c r="D12" s="22"/>
      <c r="E12" s="96">
        <v>97139657</v>
      </c>
      <c r="F12" s="96"/>
      <c r="G12" s="23"/>
      <c r="H12" s="25">
        <v>31569805382</v>
      </c>
      <c r="I12" s="23"/>
      <c r="J12" s="25">
        <v>121835402058.55701</v>
      </c>
      <c r="K12" s="23"/>
      <c r="L12" s="25">
        <v>40987118</v>
      </c>
      <c r="M12" s="23"/>
      <c r="N12" s="25">
        <v>0</v>
      </c>
      <c r="O12" s="23"/>
      <c r="P12" s="25">
        <v>0</v>
      </c>
      <c r="Q12" s="23"/>
      <c r="R12" s="25">
        <v>0</v>
      </c>
      <c r="S12" s="23"/>
      <c r="T12" s="25">
        <v>138126775</v>
      </c>
      <c r="U12" s="23"/>
      <c r="V12" s="25">
        <v>869</v>
      </c>
      <c r="W12" s="23"/>
      <c r="X12" s="25">
        <v>31569805382</v>
      </c>
      <c r="Y12" s="23"/>
      <c r="Z12" s="25">
        <v>119104318820.418</v>
      </c>
      <c r="AA12" s="23"/>
      <c r="AB12" s="25">
        <v>2.41</v>
      </c>
    </row>
    <row r="13" spans="1:28" ht="35.25" customHeight="1" x14ac:dyDescent="0.2">
      <c r="A13" s="95" t="s">
        <v>23</v>
      </c>
      <c r="B13" s="95"/>
      <c r="C13" s="95"/>
      <c r="D13" s="22"/>
      <c r="E13" s="96">
        <v>21000000</v>
      </c>
      <c r="F13" s="96"/>
      <c r="G13" s="23"/>
      <c r="H13" s="25">
        <v>76646158680</v>
      </c>
      <c r="I13" s="23"/>
      <c r="J13" s="25">
        <v>67451537790</v>
      </c>
      <c r="K13" s="23"/>
      <c r="L13" s="25">
        <v>0</v>
      </c>
      <c r="M13" s="23"/>
      <c r="N13" s="25">
        <v>0</v>
      </c>
      <c r="O13" s="23"/>
      <c r="P13" s="25">
        <v>0</v>
      </c>
      <c r="Q13" s="23"/>
      <c r="R13" s="25">
        <v>0</v>
      </c>
      <c r="S13" s="23"/>
      <c r="T13" s="25">
        <v>21000000</v>
      </c>
      <c r="U13" s="23"/>
      <c r="V13" s="25">
        <v>3056</v>
      </c>
      <c r="W13" s="23"/>
      <c r="X13" s="25">
        <v>76646158680</v>
      </c>
      <c r="Y13" s="23"/>
      <c r="Z13" s="25">
        <v>63679919520</v>
      </c>
      <c r="AA13" s="23"/>
      <c r="AB13" s="25">
        <v>1.29</v>
      </c>
    </row>
    <row r="14" spans="1:28" ht="35.25" customHeight="1" x14ac:dyDescent="0.2">
      <c r="A14" s="95" t="s">
        <v>144</v>
      </c>
      <c r="B14" s="95"/>
      <c r="C14" s="95"/>
      <c r="D14" s="22"/>
      <c r="E14" s="96">
        <v>108097289</v>
      </c>
      <c r="F14" s="96"/>
      <c r="G14" s="23"/>
      <c r="H14" s="25">
        <v>84741792794</v>
      </c>
      <c r="I14" s="23"/>
      <c r="J14" s="25">
        <v>210769234518.599</v>
      </c>
      <c r="K14" s="23"/>
      <c r="L14" s="25">
        <v>0</v>
      </c>
      <c r="M14" s="23"/>
      <c r="N14" s="25">
        <v>0</v>
      </c>
      <c r="O14" s="23"/>
      <c r="P14" s="25">
        <v>0</v>
      </c>
      <c r="Q14" s="23"/>
      <c r="R14" s="25">
        <v>0</v>
      </c>
      <c r="S14" s="23"/>
      <c r="T14" s="25">
        <v>108097289</v>
      </c>
      <c r="U14" s="23"/>
      <c r="V14" s="25">
        <v>2024</v>
      </c>
      <c r="W14" s="23"/>
      <c r="X14" s="25">
        <v>84741792794</v>
      </c>
      <c r="Y14" s="23"/>
      <c r="Z14" s="25">
        <v>217097674639.005</v>
      </c>
      <c r="AA14" s="23"/>
      <c r="AB14" s="25">
        <v>4.3899999999999997</v>
      </c>
    </row>
    <row r="15" spans="1:28" ht="35.25" customHeight="1" x14ac:dyDescent="0.2">
      <c r="A15" s="95" t="s">
        <v>25</v>
      </c>
      <c r="B15" s="95"/>
      <c r="C15" s="95"/>
      <c r="D15" s="22"/>
      <c r="E15" s="96">
        <v>8615732</v>
      </c>
      <c r="F15" s="96"/>
      <c r="G15" s="23"/>
      <c r="H15" s="25">
        <v>23365521806</v>
      </c>
      <c r="I15" s="23"/>
      <c r="J15" s="25">
        <v>17260698298.721199</v>
      </c>
      <c r="K15" s="23"/>
      <c r="L15" s="25">
        <v>0</v>
      </c>
      <c r="M15" s="23"/>
      <c r="N15" s="25">
        <v>0</v>
      </c>
      <c r="O15" s="23"/>
      <c r="P15" s="25">
        <v>0</v>
      </c>
      <c r="Q15" s="23"/>
      <c r="R15" s="25">
        <v>0</v>
      </c>
      <c r="S15" s="23"/>
      <c r="T15" s="25">
        <v>8615732</v>
      </c>
      <c r="U15" s="23"/>
      <c r="V15" s="25">
        <v>1926</v>
      </c>
      <c r="W15" s="23"/>
      <c r="X15" s="25">
        <v>23365521806</v>
      </c>
      <c r="Y15" s="23"/>
      <c r="Z15" s="25">
        <v>16465628986.298599</v>
      </c>
      <c r="AA15" s="23"/>
      <c r="AB15" s="25">
        <v>0.33</v>
      </c>
    </row>
    <row r="16" spans="1:28" ht="35.25" customHeight="1" x14ac:dyDescent="0.2">
      <c r="A16" s="95" t="s">
        <v>26</v>
      </c>
      <c r="B16" s="95"/>
      <c r="C16" s="95"/>
      <c r="D16" s="22"/>
      <c r="E16" s="96">
        <v>20819068</v>
      </c>
      <c r="F16" s="96"/>
      <c r="G16" s="23"/>
      <c r="H16" s="25">
        <v>21936904858</v>
      </c>
      <c r="I16" s="23"/>
      <c r="J16" s="25">
        <v>42555761404.981598</v>
      </c>
      <c r="K16" s="23"/>
      <c r="L16" s="25">
        <v>0</v>
      </c>
      <c r="M16" s="23"/>
      <c r="N16" s="25">
        <v>0</v>
      </c>
      <c r="O16" s="23"/>
      <c r="P16" s="25">
        <v>0</v>
      </c>
      <c r="Q16" s="23"/>
      <c r="R16" s="25">
        <v>0</v>
      </c>
      <c r="S16" s="23"/>
      <c r="T16" s="25">
        <v>20819068</v>
      </c>
      <c r="U16" s="23"/>
      <c r="V16" s="25">
        <v>2172</v>
      </c>
      <c r="W16" s="23"/>
      <c r="X16" s="25">
        <v>21936904858</v>
      </c>
      <c r="Y16" s="23"/>
      <c r="Z16" s="25">
        <v>44869472704.669899</v>
      </c>
      <c r="AA16" s="23"/>
      <c r="AB16" s="25">
        <v>0.91</v>
      </c>
    </row>
    <row r="17" spans="1:28" ht="35.25" customHeight="1" x14ac:dyDescent="0.2">
      <c r="A17" s="95" t="s">
        <v>27</v>
      </c>
      <c r="B17" s="95"/>
      <c r="C17" s="95"/>
      <c r="D17" s="22"/>
      <c r="E17" s="96">
        <v>30818618</v>
      </c>
      <c r="F17" s="96"/>
      <c r="G17" s="23"/>
      <c r="H17" s="25">
        <v>78391464960</v>
      </c>
      <c r="I17" s="23"/>
      <c r="J17" s="25">
        <v>195408692629.47501</v>
      </c>
      <c r="K17" s="23"/>
      <c r="L17" s="25">
        <v>0</v>
      </c>
      <c r="M17" s="23"/>
      <c r="N17" s="25">
        <v>0</v>
      </c>
      <c r="O17" s="23"/>
      <c r="P17" s="25">
        <v>0</v>
      </c>
      <c r="Q17" s="23"/>
      <c r="R17" s="25">
        <v>0</v>
      </c>
      <c r="S17" s="23"/>
      <c r="T17" s="25">
        <v>30818618</v>
      </c>
      <c r="U17" s="23"/>
      <c r="V17" s="25">
        <v>6130</v>
      </c>
      <c r="W17" s="23"/>
      <c r="X17" s="25">
        <v>78391464960</v>
      </c>
      <c r="Y17" s="23"/>
      <c r="Z17" s="25">
        <v>187457791207.93201</v>
      </c>
      <c r="AA17" s="23"/>
      <c r="AB17" s="25">
        <v>3.79</v>
      </c>
    </row>
    <row r="18" spans="1:28" ht="35.25" customHeight="1" x14ac:dyDescent="0.2">
      <c r="A18" s="95" t="s">
        <v>28</v>
      </c>
      <c r="B18" s="95"/>
      <c r="C18" s="95"/>
      <c r="D18" s="22"/>
      <c r="E18" s="96">
        <v>61000000</v>
      </c>
      <c r="F18" s="96"/>
      <c r="G18" s="23"/>
      <c r="H18" s="25">
        <v>252101514344</v>
      </c>
      <c r="I18" s="23"/>
      <c r="J18" s="25">
        <v>459411087300</v>
      </c>
      <c r="K18" s="23"/>
      <c r="L18" s="25">
        <v>0</v>
      </c>
      <c r="M18" s="23"/>
      <c r="N18" s="25">
        <v>0</v>
      </c>
      <c r="O18" s="23"/>
      <c r="P18" s="25">
        <v>0</v>
      </c>
      <c r="Q18" s="23"/>
      <c r="R18" s="25">
        <v>0</v>
      </c>
      <c r="S18" s="23"/>
      <c r="T18" s="25">
        <v>61000000</v>
      </c>
      <c r="U18" s="23"/>
      <c r="V18" s="25">
        <v>6930</v>
      </c>
      <c r="W18" s="23"/>
      <c r="X18" s="25">
        <v>252101514344</v>
      </c>
      <c r="Y18" s="23"/>
      <c r="Z18" s="25">
        <v>419462297100</v>
      </c>
      <c r="AA18" s="23"/>
      <c r="AB18" s="25">
        <v>8.49</v>
      </c>
    </row>
    <row r="19" spans="1:28" ht="35.25" customHeight="1" x14ac:dyDescent="0.2">
      <c r="A19" s="95" t="s">
        <v>29</v>
      </c>
      <c r="B19" s="95"/>
      <c r="C19" s="95"/>
      <c r="D19" s="22"/>
      <c r="E19" s="96">
        <v>55050408</v>
      </c>
      <c r="F19" s="96"/>
      <c r="G19" s="23"/>
      <c r="H19" s="25">
        <v>123285750431</v>
      </c>
      <c r="I19" s="23"/>
      <c r="J19" s="25">
        <v>215331231020.56299</v>
      </c>
      <c r="K19" s="23"/>
      <c r="L19" s="25">
        <v>11530484</v>
      </c>
      <c r="M19" s="23"/>
      <c r="N19" s="25">
        <v>0</v>
      </c>
      <c r="O19" s="23"/>
      <c r="P19" s="25">
        <v>0</v>
      </c>
      <c r="Q19" s="23"/>
      <c r="R19" s="25">
        <v>0</v>
      </c>
      <c r="S19" s="23"/>
      <c r="T19" s="25">
        <v>66580892</v>
      </c>
      <c r="U19" s="23"/>
      <c r="V19" s="25">
        <v>3077</v>
      </c>
      <c r="W19" s="23"/>
      <c r="X19" s="25">
        <v>123285750431</v>
      </c>
      <c r="Y19" s="23"/>
      <c r="Z19" s="25">
        <v>203285764185.793</v>
      </c>
      <c r="AA19" s="23"/>
      <c r="AB19" s="25">
        <v>4.1100000000000003</v>
      </c>
    </row>
    <row r="20" spans="1:28" ht="35.25" customHeight="1" x14ac:dyDescent="0.2">
      <c r="A20" s="95" t="s">
        <v>30</v>
      </c>
      <c r="B20" s="95"/>
      <c r="C20" s="95"/>
      <c r="D20" s="22"/>
      <c r="E20" s="96">
        <v>40000000</v>
      </c>
      <c r="F20" s="96"/>
      <c r="G20" s="23"/>
      <c r="H20" s="25">
        <v>108244850408</v>
      </c>
      <c r="I20" s="23"/>
      <c r="J20" s="25">
        <v>112007437600</v>
      </c>
      <c r="K20" s="23"/>
      <c r="L20" s="25">
        <v>0</v>
      </c>
      <c r="M20" s="23"/>
      <c r="N20" s="25">
        <v>0</v>
      </c>
      <c r="O20" s="23"/>
      <c r="P20" s="25">
        <v>0</v>
      </c>
      <c r="Q20" s="23"/>
      <c r="R20" s="25">
        <v>0</v>
      </c>
      <c r="S20" s="23"/>
      <c r="T20" s="25">
        <v>40000000</v>
      </c>
      <c r="U20" s="23"/>
      <c r="V20" s="25">
        <v>2744</v>
      </c>
      <c r="W20" s="23"/>
      <c r="X20" s="25">
        <v>108244850408</v>
      </c>
      <c r="Y20" s="23"/>
      <c r="Z20" s="25">
        <v>108911555200</v>
      </c>
      <c r="AA20" s="23"/>
      <c r="AB20" s="25">
        <v>2.2000000000000002</v>
      </c>
    </row>
    <row r="21" spans="1:28" ht="35.25" customHeight="1" x14ac:dyDescent="0.2">
      <c r="A21" s="95" t="s">
        <v>31</v>
      </c>
      <c r="B21" s="95"/>
      <c r="C21" s="95"/>
      <c r="D21" s="22"/>
      <c r="E21" s="96">
        <v>478267</v>
      </c>
      <c r="F21" s="96"/>
      <c r="G21" s="23"/>
      <c r="H21" s="25">
        <v>80756750261</v>
      </c>
      <c r="I21" s="23"/>
      <c r="J21" s="25">
        <v>251161424730.672</v>
      </c>
      <c r="K21" s="23"/>
      <c r="L21" s="25">
        <v>18140092</v>
      </c>
      <c r="M21" s="23"/>
      <c r="N21" s="25">
        <v>0</v>
      </c>
      <c r="O21" s="23"/>
      <c r="P21" s="25">
        <v>0</v>
      </c>
      <c r="Q21" s="23"/>
      <c r="R21" s="25">
        <v>0</v>
      </c>
      <c r="S21" s="23"/>
      <c r="T21" s="25">
        <v>18618359</v>
      </c>
      <c r="U21" s="23"/>
      <c r="V21" s="25">
        <v>13060</v>
      </c>
      <c r="W21" s="23"/>
      <c r="X21" s="25">
        <v>80756750261</v>
      </c>
      <c r="Y21" s="23"/>
      <c r="Z21" s="25">
        <v>241276174449.186</v>
      </c>
      <c r="AA21" s="23"/>
      <c r="AB21" s="25">
        <v>4.88</v>
      </c>
    </row>
    <row r="22" spans="1:28" ht="35.25" customHeight="1" x14ac:dyDescent="0.2">
      <c r="A22" s="95" t="s">
        <v>32</v>
      </c>
      <c r="B22" s="95"/>
      <c r="C22" s="95"/>
      <c r="D22" s="22"/>
      <c r="E22" s="96">
        <v>200000</v>
      </c>
      <c r="F22" s="96"/>
      <c r="G22" s="23"/>
      <c r="H22" s="25">
        <v>22874252767</v>
      </c>
      <c r="I22" s="23"/>
      <c r="J22" s="25">
        <v>39537990420</v>
      </c>
      <c r="K22" s="23"/>
      <c r="L22" s="25">
        <v>0</v>
      </c>
      <c r="M22" s="23"/>
      <c r="N22" s="25">
        <v>0</v>
      </c>
      <c r="O22" s="23"/>
      <c r="P22" s="25">
        <v>0</v>
      </c>
      <c r="Q22" s="23"/>
      <c r="R22" s="25">
        <v>0</v>
      </c>
      <c r="S22" s="23"/>
      <c r="T22" s="25">
        <v>200000</v>
      </c>
      <c r="U22" s="23"/>
      <c r="V22" s="25">
        <v>194470</v>
      </c>
      <c r="W22" s="23"/>
      <c r="X22" s="25">
        <v>22874252767</v>
      </c>
      <c r="Y22" s="23"/>
      <c r="Z22" s="25">
        <v>38593349380</v>
      </c>
      <c r="AA22" s="23"/>
      <c r="AB22" s="25">
        <v>0.78</v>
      </c>
    </row>
    <row r="23" spans="1:28" ht="35.25" customHeight="1" x14ac:dyDescent="0.2">
      <c r="A23" s="95" t="s">
        <v>33</v>
      </c>
      <c r="B23" s="95"/>
      <c r="C23" s="95"/>
      <c r="D23" s="22"/>
      <c r="E23" s="96">
        <v>450393</v>
      </c>
      <c r="F23" s="96"/>
      <c r="G23" s="23"/>
      <c r="H23" s="25">
        <v>14465976017</v>
      </c>
      <c r="I23" s="23"/>
      <c r="J23" s="25">
        <v>13179419017.623899</v>
      </c>
      <c r="K23" s="23"/>
      <c r="L23" s="25">
        <v>0</v>
      </c>
      <c r="M23" s="23"/>
      <c r="N23" s="25">
        <v>0</v>
      </c>
      <c r="O23" s="23"/>
      <c r="P23" s="25">
        <v>0</v>
      </c>
      <c r="Q23" s="23"/>
      <c r="R23" s="25">
        <v>0</v>
      </c>
      <c r="S23" s="23"/>
      <c r="T23" s="25">
        <v>450393</v>
      </c>
      <c r="U23" s="23"/>
      <c r="V23" s="25">
        <v>26780</v>
      </c>
      <c r="W23" s="23"/>
      <c r="X23" s="25">
        <v>14465976017</v>
      </c>
      <c r="Y23" s="23"/>
      <c r="Z23" s="25">
        <v>11968288955.305799</v>
      </c>
      <c r="AA23" s="23"/>
      <c r="AB23" s="25">
        <v>0.24</v>
      </c>
    </row>
    <row r="24" spans="1:28" ht="35.25" customHeight="1" x14ac:dyDescent="0.2">
      <c r="A24" s="95" t="s">
        <v>34</v>
      </c>
      <c r="B24" s="95"/>
      <c r="C24" s="95"/>
      <c r="D24" s="22"/>
      <c r="E24" s="96">
        <v>52340</v>
      </c>
      <c r="F24" s="96"/>
      <c r="G24" s="23"/>
      <c r="H24" s="25">
        <v>11443518358</v>
      </c>
      <c r="I24" s="23"/>
      <c r="J24" s="25">
        <v>4308042408.8100004</v>
      </c>
      <c r="K24" s="23"/>
      <c r="L24" s="25">
        <v>0</v>
      </c>
      <c r="M24" s="23"/>
      <c r="N24" s="25">
        <v>0</v>
      </c>
      <c r="O24" s="23"/>
      <c r="P24" s="25">
        <v>0</v>
      </c>
      <c r="Q24" s="23"/>
      <c r="R24" s="25">
        <v>0</v>
      </c>
      <c r="S24" s="23"/>
      <c r="T24" s="25">
        <v>52340</v>
      </c>
      <c r="U24" s="23"/>
      <c r="V24" s="25">
        <v>82450</v>
      </c>
      <c r="W24" s="23"/>
      <c r="X24" s="25">
        <v>11443518358</v>
      </c>
      <c r="Y24" s="23"/>
      <c r="Z24" s="25">
        <v>4282074702.9099998</v>
      </c>
      <c r="AA24" s="23"/>
      <c r="AB24" s="25">
        <v>0.09</v>
      </c>
    </row>
    <row r="25" spans="1:28" ht="35.25" customHeight="1" x14ac:dyDescent="0.2">
      <c r="A25" s="95" t="s">
        <v>35</v>
      </c>
      <c r="B25" s="95"/>
      <c r="C25" s="95"/>
      <c r="D25" s="22"/>
      <c r="E25" s="96">
        <v>1000000</v>
      </c>
      <c r="F25" s="96"/>
      <c r="G25" s="23"/>
      <c r="H25" s="25">
        <v>11986264502</v>
      </c>
      <c r="I25" s="23"/>
      <c r="J25" s="25">
        <v>59605658900</v>
      </c>
      <c r="K25" s="23"/>
      <c r="L25" s="25">
        <v>0</v>
      </c>
      <c r="M25" s="23"/>
      <c r="N25" s="25">
        <v>0</v>
      </c>
      <c r="O25" s="23"/>
      <c r="P25" s="25">
        <v>0</v>
      </c>
      <c r="Q25" s="23"/>
      <c r="R25" s="25">
        <v>0</v>
      </c>
      <c r="S25" s="23"/>
      <c r="T25" s="25">
        <v>1000000</v>
      </c>
      <c r="U25" s="23"/>
      <c r="V25" s="25">
        <v>60710</v>
      </c>
      <c r="W25" s="23"/>
      <c r="X25" s="25">
        <v>11986264502</v>
      </c>
      <c r="Y25" s="23"/>
      <c r="Z25" s="25">
        <v>60240711700</v>
      </c>
      <c r="AA25" s="23"/>
      <c r="AB25" s="25">
        <v>1.22</v>
      </c>
    </row>
    <row r="26" spans="1:28" ht="35.25" customHeight="1" x14ac:dyDescent="0.2">
      <c r="A26" s="95" t="s">
        <v>36</v>
      </c>
      <c r="B26" s="95"/>
      <c r="C26" s="95"/>
      <c r="D26" s="22"/>
      <c r="E26" s="96">
        <v>38718750</v>
      </c>
      <c r="F26" s="96"/>
      <c r="G26" s="23"/>
      <c r="H26" s="25">
        <v>62882960764</v>
      </c>
      <c r="I26" s="23"/>
      <c r="J26" s="25">
        <v>111954289138.125</v>
      </c>
      <c r="K26" s="23"/>
      <c r="L26" s="25">
        <v>0</v>
      </c>
      <c r="M26" s="23"/>
      <c r="N26" s="25">
        <v>0</v>
      </c>
      <c r="O26" s="23"/>
      <c r="P26" s="25">
        <v>0</v>
      </c>
      <c r="Q26" s="23"/>
      <c r="R26" s="25">
        <v>0</v>
      </c>
      <c r="S26" s="23"/>
      <c r="T26" s="25">
        <v>38718750</v>
      </c>
      <c r="U26" s="23"/>
      <c r="V26" s="25">
        <v>2703</v>
      </c>
      <c r="W26" s="23"/>
      <c r="X26" s="25">
        <v>62882960764</v>
      </c>
      <c r="Y26" s="23"/>
      <c r="Z26" s="25">
        <v>103847784330.938</v>
      </c>
      <c r="AA26" s="23"/>
      <c r="AB26" s="25">
        <v>2.1</v>
      </c>
    </row>
    <row r="27" spans="1:28" ht="35.25" customHeight="1" x14ac:dyDescent="0.2">
      <c r="A27" s="95" t="s">
        <v>37</v>
      </c>
      <c r="B27" s="95"/>
      <c r="C27" s="95"/>
      <c r="D27" s="22"/>
      <c r="E27" s="96">
        <v>1544670</v>
      </c>
      <c r="F27" s="96"/>
      <c r="G27" s="23"/>
      <c r="H27" s="25">
        <v>52662729888</v>
      </c>
      <c r="I27" s="23"/>
      <c r="J27" s="25">
        <v>54335267896.904999</v>
      </c>
      <c r="K27" s="23"/>
      <c r="L27" s="25">
        <v>0</v>
      </c>
      <c r="M27" s="23"/>
      <c r="N27" s="25">
        <v>0</v>
      </c>
      <c r="O27" s="23"/>
      <c r="P27" s="25">
        <v>0</v>
      </c>
      <c r="Q27" s="23"/>
      <c r="R27" s="25">
        <v>0</v>
      </c>
      <c r="S27" s="23"/>
      <c r="T27" s="25">
        <v>1544670</v>
      </c>
      <c r="U27" s="23"/>
      <c r="V27" s="25">
        <v>35350</v>
      </c>
      <c r="W27" s="23"/>
      <c r="X27" s="25">
        <v>52662729888</v>
      </c>
      <c r="Y27" s="23"/>
      <c r="Z27" s="25">
        <v>54181994926.815002</v>
      </c>
      <c r="AA27" s="23"/>
      <c r="AB27" s="25">
        <v>1.1000000000000001</v>
      </c>
    </row>
    <row r="28" spans="1:28" ht="35.25" customHeight="1" x14ac:dyDescent="0.2">
      <c r="A28" s="95" t="s">
        <v>38</v>
      </c>
      <c r="B28" s="95"/>
      <c r="C28" s="95"/>
      <c r="D28" s="22"/>
      <c r="E28" s="96">
        <v>16578649</v>
      </c>
      <c r="F28" s="96"/>
      <c r="G28" s="23"/>
      <c r="H28" s="25">
        <v>58693662831</v>
      </c>
      <c r="I28" s="23"/>
      <c r="J28" s="25">
        <v>78238559181.601898</v>
      </c>
      <c r="K28" s="23"/>
      <c r="L28" s="25">
        <v>0</v>
      </c>
      <c r="M28" s="23"/>
      <c r="N28" s="25">
        <v>0</v>
      </c>
      <c r="O28" s="23"/>
      <c r="P28" s="25">
        <v>0</v>
      </c>
      <c r="Q28" s="23"/>
      <c r="R28" s="25">
        <v>0</v>
      </c>
      <c r="S28" s="23"/>
      <c r="T28" s="25">
        <v>16578649</v>
      </c>
      <c r="U28" s="23"/>
      <c r="V28" s="25">
        <v>4482</v>
      </c>
      <c r="W28" s="23"/>
      <c r="X28" s="25">
        <v>58693662831</v>
      </c>
      <c r="Y28" s="23"/>
      <c r="Z28" s="25">
        <v>73731123265.756897</v>
      </c>
      <c r="AA28" s="23"/>
      <c r="AB28" s="25">
        <v>1.49</v>
      </c>
    </row>
    <row r="29" spans="1:28" ht="35.25" customHeight="1" x14ac:dyDescent="0.2">
      <c r="A29" s="95" t="s">
        <v>39</v>
      </c>
      <c r="B29" s="95"/>
      <c r="C29" s="95"/>
      <c r="D29" s="22"/>
      <c r="E29" s="96">
        <v>3899999</v>
      </c>
      <c r="F29" s="96"/>
      <c r="G29" s="23"/>
      <c r="H29" s="25">
        <v>27498622857</v>
      </c>
      <c r="I29" s="23"/>
      <c r="J29" s="25">
        <v>62962492165.767097</v>
      </c>
      <c r="K29" s="23"/>
      <c r="L29" s="25">
        <v>2099999</v>
      </c>
      <c r="M29" s="23"/>
      <c r="N29" s="25">
        <v>0</v>
      </c>
      <c r="O29" s="23"/>
      <c r="P29" s="25">
        <v>0</v>
      </c>
      <c r="Q29" s="23"/>
      <c r="R29" s="25">
        <v>0</v>
      </c>
      <c r="S29" s="23"/>
      <c r="T29" s="25">
        <v>5999998</v>
      </c>
      <c r="U29" s="23"/>
      <c r="V29" s="25">
        <v>10023</v>
      </c>
      <c r="W29" s="23"/>
      <c r="X29" s="25">
        <v>27498622857</v>
      </c>
      <c r="Y29" s="23"/>
      <c r="Z29" s="25">
        <v>59673113368.955597</v>
      </c>
      <c r="AA29" s="23"/>
      <c r="AB29" s="25">
        <v>1.21</v>
      </c>
    </row>
    <row r="30" spans="1:28" ht="35.25" customHeight="1" x14ac:dyDescent="0.2">
      <c r="A30" s="95" t="s">
        <v>40</v>
      </c>
      <c r="B30" s="95"/>
      <c r="C30" s="95"/>
      <c r="D30" s="22"/>
      <c r="E30" s="96">
        <v>17621071</v>
      </c>
      <c r="F30" s="96"/>
      <c r="G30" s="23"/>
      <c r="H30" s="25">
        <v>44713714266</v>
      </c>
      <c r="I30" s="23"/>
      <c r="J30" s="25">
        <v>33326143390.950001</v>
      </c>
      <c r="K30" s="23"/>
      <c r="L30" s="25">
        <v>0</v>
      </c>
      <c r="M30" s="23"/>
      <c r="N30" s="25">
        <v>0</v>
      </c>
      <c r="O30" s="23"/>
      <c r="P30" s="25">
        <v>0</v>
      </c>
      <c r="Q30" s="23"/>
      <c r="R30" s="25">
        <v>0</v>
      </c>
      <c r="S30" s="23"/>
      <c r="T30" s="25">
        <v>17621071</v>
      </c>
      <c r="U30" s="23"/>
      <c r="V30" s="25">
        <v>1653</v>
      </c>
      <c r="W30" s="23"/>
      <c r="X30" s="25">
        <v>44713714266</v>
      </c>
      <c r="Y30" s="23"/>
      <c r="Z30" s="25">
        <v>28902473780.293999</v>
      </c>
      <c r="AA30" s="23"/>
      <c r="AB30" s="25">
        <v>0.57999999999999996</v>
      </c>
    </row>
    <row r="31" spans="1:28" ht="35.25" customHeight="1" x14ac:dyDescent="0.2">
      <c r="A31" s="95" t="s">
        <v>41</v>
      </c>
      <c r="B31" s="95"/>
      <c r="C31" s="95"/>
      <c r="D31" s="22"/>
      <c r="E31" s="96">
        <v>2203018</v>
      </c>
      <c r="F31" s="96"/>
      <c r="G31" s="23"/>
      <c r="H31" s="25">
        <v>25529189537</v>
      </c>
      <c r="I31" s="23"/>
      <c r="J31" s="25">
        <v>26428603030.697399</v>
      </c>
      <c r="K31" s="23"/>
      <c r="L31" s="25">
        <v>0</v>
      </c>
      <c r="M31" s="23"/>
      <c r="N31" s="25">
        <v>0</v>
      </c>
      <c r="O31" s="23"/>
      <c r="P31" s="25">
        <v>0</v>
      </c>
      <c r="Q31" s="23"/>
      <c r="R31" s="25">
        <v>0</v>
      </c>
      <c r="S31" s="23"/>
      <c r="T31" s="25">
        <v>2203018</v>
      </c>
      <c r="U31" s="23"/>
      <c r="V31" s="25">
        <v>10305</v>
      </c>
      <c r="W31" s="23"/>
      <c r="X31" s="25">
        <v>25529189537</v>
      </c>
      <c r="Y31" s="23"/>
      <c r="Z31" s="25">
        <v>22526613253.212299</v>
      </c>
      <c r="AA31" s="23"/>
      <c r="AB31" s="25">
        <v>0.46</v>
      </c>
    </row>
    <row r="32" spans="1:28" ht="35.25" customHeight="1" x14ac:dyDescent="0.2">
      <c r="A32" s="95" t="s">
        <v>42</v>
      </c>
      <c r="B32" s="95"/>
      <c r="C32" s="95"/>
      <c r="D32" s="22"/>
      <c r="E32" s="96">
        <v>5489997</v>
      </c>
      <c r="F32" s="96"/>
      <c r="G32" s="23"/>
      <c r="H32" s="25">
        <v>79669128645</v>
      </c>
      <c r="I32" s="23"/>
      <c r="J32" s="25">
        <v>142617103081.11401</v>
      </c>
      <c r="K32" s="23"/>
      <c r="L32" s="25">
        <v>0</v>
      </c>
      <c r="M32" s="23"/>
      <c r="N32" s="25">
        <v>0</v>
      </c>
      <c r="O32" s="23"/>
      <c r="P32" s="25">
        <v>0</v>
      </c>
      <c r="Q32" s="23"/>
      <c r="R32" s="25">
        <v>0</v>
      </c>
      <c r="S32" s="23"/>
      <c r="T32" s="25">
        <v>5489997</v>
      </c>
      <c r="U32" s="23"/>
      <c r="V32" s="25">
        <v>24480</v>
      </c>
      <c r="W32" s="23"/>
      <c r="X32" s="25">
        <v>79669128645</v>
      </c>
      <c r="Y32" s="23"/>
      <c r="Z32" s="25">
        <v>133356252231.69099</v>
      </c>
      <c r="AA32" s="23"/>
      <c r="AB32" s="25">
        <v>2.7</v>
      </c>
    </row>
    <row r="33" spans="1:28" ht="35.25" customHeight="1" x14ac:dyDescent="0.2">
      <c r="A33" s="95" t="s">
        <v>43</v>
      </c>
      <c r="B33" s="95"/>
      <c r="C33" s="95"/>
      <c r="D33" s="22"/>
      <c r="E33" s="96">
        <v>12857142</v>
      </c>
      <c r="F33" s="96"/>
      <c r="G33" s="23"/>
      <c r="H33" s="25">
        <v>68425373741</v>
      </c>
      <c r="I33" s="23"/>
      <c r="J33" s="25">
        <v>45506916694.776802</v>
      </c>
      <c r="K33" s="23"/>
      <c r="L33" s="25">
        <v>0</v>
      </c>
      <c r="M33" s="23"/>
      <c r="N33" s="25">
        <v>0</v>
      </c>
      <c r="O33" s="23"/>
      <c r="P33" s="25">
        <v>0</v>
      </c>
      <c r="Q33" s="23"/>
      <c r="R33" s="25">
        <v>0</v>
      </c>
      <c r="S33" s="23"/>
      <c r="T33" s="25">
        <v>12857142</v>
      </c>
      <c r="U33" s="23"/>
      <c r="V33" s="25">
        <v>3442</v>
      </c>
      <c r="W33" s="23"/>
      <c r="X33" s="25">
        <v>68425373741</v>
      </c>
      <c r="Y33" s="23"/>
      <c r="Z33" s="25">
        <v>43912197158.234299</v>
      </c>
      <c r="AA33" s="23"/>
      <c r="AB33" s="25">
        <v>0.89</v>
      </c>
    </row>
    <row r="34" spans="1:28" ht="35.25" customHeight="1" x14ac:dyDescent="0.2">
      <c r="A34" s="95" t="s">
        <v>44</v>
      </c>
      <c r="B34" s="95"/>
      <c r="C34" s="95"/>
      <c r="D34" s="22"/>
      <c r="E34" s="96">
        <v>99045278</v>
      </c>
      <c r="F34" s="96"/>
      <c r="G34" s="23"/>
      <c r="H34" s="25">
        <v>98148935830</v>
      </c>
      <c r="I34" s="23"/>
      <c r="J34" s="25">
        <v>163144232281.76001</v>
      </c>
      <c r="K34" s="23"/>
      <c r="L34" s="25">
        <v>0</v>
      </c>
      <c r="M34" s="23"/>
      <c r="N34" s="25">
        <v>0</v>
      </c>
      <c r="O34" s="23"/>
      <c r="P34" s="25">
        <v>0</v>
      </c>
      <c r="Q34" s="23"/>
      <c r="R34" s="25">
        <v>0</v>
      </c>
      <c r="S34" s="23"/>
      <c r="T34" s="25">
        <v>99045278</v>
      </c>
      <c r="U34" s="23"/>
      <c r="V34" s="25">
        <v>1632</v>
      </c>
      <c r="W34" s="23"/>
      <c r="X34" s="25">
        <v>98148935830</v>
      </c>
      <c r="Y34" s="23"/>
      <c r="Z34" s="25">
        <v>160392401857.73001</v>
      </c>
      <c r="AA34" s="23"/>
      <c r="AB34" s="25">
        <v>3.24</v>
      </c>
    </row>
    <row r="35" spans="1:28" ht="35.25" customHeight="1" x14ac:dyDescent="0.2">
      <c r="A35" s="95" t="s">
        <v>45</v>
      </c>
      <c r="B35" s="95"/>
      <c r="C35" s="95"/>
      <c r="D35" s="22"/>
      <c r="E35" s="96">
        <v>755436</v>
      </c>
      <c r="F35" s="96"/>
      <c r="G35" s="23"/>
      <c r="H35" s="25">
        <v>14207815031</v>
      </c>
      <c r="I35" s="23"/>
      <c r="J35" s="25">
        <v>27840013256.8008</v>
      </c>
      <c r="K35" s="23"/>
      <c r="L35" s="25">
        <v>0</v>
      </c>
      <c r="M35" s="23"/>
      <c r="N35" s="25">
        <v>0</v>
      </c>
      <c r="O35" s="23"/>
      <c r="P35" s="25">
        <v>0</v>
      </c>
      <c r="Q35" s="23"/>
      <c r="R35" s="25">
        <v>0</v>
      </c>
      <c r="S35" s="23"/>
      <c r="T35" s="25">
        <v>755436</v>
      </c>
      <c r="U35" s="23"/>
      <c r="V35" s="25">
        <v>34380</v>
      </c>
      <c r="W35" s="23"/>
      <c r="X35" s="25">
        <v>14207815031</v>
      </c>
      <c r="Y35" s="23"/>
      <c r="Z35" s="25">
        <v>25771126972.773602</v>
      </c>
      <c r="AA35" s="23"/>
      <c r="AB35" s="25">
        <v>0.52</v>
      </c>
    </row>
    <row r="36" spans="1:28" ht="35.25" customHeight="1" x14ac:dyDescent="0.2">
      <c r="A36" s="95" t="s">
        <v>46</v>
      </c>
      <c r="B36" s="95"/>
      <c r="C36" s="95"/>
      <c r="D36" s="22"/>
      <c r="E36" s="96">
        <v>2387842</v>
      </c>
      <c r="F36" s="96"/>
      <c r="G36" s="23"/>
      <c r="H36" s="25">
        <v>63762771002</v>
      </c>
      <c r="I36" s="23"/>
      <c r="J36" s="25">
        <v>82146542633.0578</v>
      </c>
      <c r="K36" s="23"/>
      <c r="L36" s="25">
        <v>0</v>
      </c>
      <c r="M36" s="23"/>
      <c r="N36" s="25">
        <v>0</v>
      </c>
      <c r="O36" s="23"/>
      <c r="P36" s="25">
        <v>0</v>
      </c>
      <c r="Q36" s="23"/>
      <c r="R36" s="25">
        <v>0</v>
      </c>
      <c r="S36" s="23"/>
      <c r="T36" s="25">
        <v>2387842</v>
      </c>
      <c r="U36" s="23"/>
      <c r="V36" s="25">
        <v>31790</v>
      </c>
      <c r="W36" s="23"/>
      <c r="X36" s="25">
        <v>63762771002</v>
      </c>
      <c r="Y36" s="23"/>
      <c r="Z36" s="25">
        <v>75322716766.798599</v>
      </c>
      <c r="AA36" s="23"/>
      <c r="AB36" s="25">
        <v>1.52</v>
      </c>
    </row>
    <row r="37" spans="1:28" ht="35.25" customHeight="1" x14ac:dyDescent="0.2">
      <c r="A37" s="95" t="s">
        <v>47</v>
      </c>
      <c r="B37" s="95"/>
      <c r="C37" s="95"/>
      <c r="D37" s="22"/>
      <c r="E37" s="96">
        <v>13560893</v>
      </c>
      <c r="F37" s="96"/>
      <c r="G37" s="23"/>
      <c r="H37" s="25">
        <v>63388726655</v>
      </c>
      <c r="I37" s="23"/>
      <c r="J37" s="25">
        <v>95268956463.538803</v>
      </c>
      <c r="K37" s="23"/>
      <c r="L37" s="25">
        <v>0</v>
      </c>
      <c r="M37" s="23"/>
      <c r="N37" s="25">
        <v>0</v>
      </c>
      <c r="O37" s="23"/>
      <c r="P37" s="25">
        <v>0</v>
      </c>
      <c r="Q37" s="23"/>
      <c r="R37" s="25">
        <v>0</v>
      </c>
      <c r="S37" s="23"/>
      <c r="T37" s="25">
        <v>13560893</v>
      </c>
      <c r="U37" s="23"/>
      <c r="V37" s="25">
        <v>7320</v>
      </c>
      <c r="W37" s="23"/>
      <c r="X37" s="25">
        <v>63388726655</v>
      </c>
      <c r="Y37" s="23"/>
      <c r="Z37" s="25">
        <v>98498412614.8452</v>
      </c>
      <c r="AA37" s="23"/>
      <c r="AB37" s="25">
        <v>1.99</v>
      </c>
    </row>
    <row r="38" spans="1:28" ht="35.25" customHeight="1" x14ac:dyDescent="0.2">
      <c r="A38" s="95" t="s">
        <v>48</v>
      </c>
      <c r="B38" s="95"/>
      <c r="C38" s="95"/>
      <c r="D38" s="22"/>
      <c r="E38" s="96">
        <v>1703162</v>
      </c>
      <c r="F38" s="96"/>
      <c r="G38" s="23"/>
      <c r="H38" s="25">
        <v>26106850281</v>
      </c>
      <c r="I38" s="23"/>
      <c r="J38" s="25">
        <v>30048138796.617199</v>
      </c>
      <c r="K38" s="23"/>
      <c r="L38" s="25">
        <v>0</v>
      </c>
      <c r="M38" s="23"/>
      <c r="N38" s="25">
        <v>0</v>
      </c>
      <c r="O38" s="23"/>
      <c r="P38" s="25">
        <v>0</v>
      </c>
      <c r="Q38" s="23"/>
      <c r="R38" s="25">
        <v>0</v>
      </c>
      <c r="S38" s="23"/>
      <c r="T38" s="25">
        <v>1703162</v>
      </c>
      <c r="U38" s="23"/>
      <c r="V38" s="25">
        <v>16930</v>
      </c>
      <c r="W38" s="23"/>
      <c r="X38" s="25">
        <v>26106850281</v>
      </c>
      <c r="Y38" s="23"/>
      <c r="Z38" s="25">
        <v>28611641722.5382</v>
      </c>
      <c r="AA38" s="23"/>
      <c r="AB38" s="25">
        <v>0.57999999999999996</v>
      </c>
    </row>
    <row r="39" spans="1:28" ht="35.25" customHeight="1" x14ac:dyDescent="0.2">
      <c r="A39" s="95" t="s">
        <v>49</v>
      </c>
      <c r="B39" s="95"/>
      <c r="C39" s="95"/>
      <c r="D39" s="22"/>
      <c r="E39" s="96">
        <v>13326315</v>
      </c>
      <c r="F39" s="96"/>
      <c r="G39" s="23"/>
      <c r="H39" s="25">
        <v>44268351822</v>
      </c>
      <c r="I39" s="23"/>
      <c r="J39" s="25">
        <v>199539636008.405</v>
      </c>
      <c r="K39" s="23"/>
      <c r="L39" s="25">
        <v>0</v>
      </c>
      <c r="M39" s="23"/>
      <c r="N39" s="25">
        <v>0</v>
      </c>
      <c r="O39" s="23"/>
      <c r="P39" s="25">
        <v>0</v>
      </c>
      <c r="Q39" s="23"/>
      <c r="R39" s="25">
        <v>0</v>
      </c>
      <c r="S39" s="23"/>
      <c r="T39" s="25">
        <v>13326315</v>
      </c>
      <c r="U39" s="23"/>
      <c r="V39" s="25">
        <v>13570</v>
      </c>
      <c r="W39" s="23"/>
      <c r="X39" s="25">
        <v>44268351822</v>
      </c>
      <c r="Y39" s="23"/>
      <c r="Z39" s="25">
        <v>179440216079.129</v>
      </c>
      <c r="AA39" s="23"/>
      <c r="AB39" s="25">
        <v>3.63</v>
      </c>
    </row>
    <row r="40" spans="1:28" ht="35.25" customHeight="1" x14ac:dyDescent="0.2">
      <c r="A40" s="95" t="s">
        <v>50</v>
      </c>
      <c r="B40" s="95"/>
      <c r="C40" s="95"/>
      <c r="D40" s="22"/>
      <c r="E40" s="96">
        <v>955720</v>
      </c>
      <c r="F40" s="96"/>
      <c r="G40" s="23"/>
      <c r="H40" s="25">
        <v>25497782878</v>
      </c>
      <c r="I40" s="23"/>
      <c r="J40" s="25">
        <v>67416942097.996002</v>
      </c>
      <c r="K40" s="23"/>
      <c r="L40" s="25">
        <v>0</v>
      </c>
      <c r="M40" s="23"/>
      <c r="N40" s="25">
        <v>0</v>
      </c>
      <c r="O40" s="23"/>
      <c r="P40" s="25">
        <v>0</v>
      </c>
      <c r="Q40" s="23"/>
      <c r="R40" s="25">
        <v>0</v>
      </c>
      <c r="S40" s="23"/>
      <c r="T40" s="25">
        <v>955720</v>
      </c>
      <c r="U40" s="23"/>
      <c r="V40" s="25">
        <v>72860</v>
      </c>
      <c r="W40" s="23"/>
      <c r="X40" s="25">
        <v>25497782878</v>
      </c>
      <c r="Y40" s="23"/>
      <c r="Z40" s="25">
        <v>69095490241.384003</v>
      </c>
      <c r="AA40" s="23"/>
      <c r="AB40" s="25">
        <v>1.4</v>
      </c>
    </row>
    <row r="41" spans="1:28" ht="35.25" customHeight="1" x14ac:dyDescent="0.2">
      <c r="A41" s="95" t="s">
        <v>51</v>
      </c>
      <c r="B41" s="95"/>
      <c r="C41" s="95"/>
      <c r="D41" s="22"/>
      <c r="E41" s="96">
        <v>3555555</v>
      </c>
      <c r="F41" s="96"/>
      <c r="G41" s="23"/>
      <c r="H41" s="25">
        <v>3704106552</v>
      </c>
      <c r="I41" s="23"/>
      <c r="J41" s="25">
        <v>54508690149.682503</v>
      </c>
      <c r="K41" s="23"/>
      <c r="L41" s="25">
        <v>0</v>
      </c>
      <c r="M41" s="23"/>
      <c r="N41" s="25">
        <v>0</v>
      </c>
      <c r="O41" s="23"/>
      <c r="P41" s="25">
        <v>0</v>
      </c>
      <c r="Q41" s="23"/>
      <c r="R41" s="25">
        <v>0</v>
      </c>
      <c r="S41" s="23"/>
      <c r="T41" s="25">
        <v>3555555</v>
      </c>
      <c r="U41" s="23"/>
      <c r="V41" s="25">
        <v>15700</v>
      </c>
      <c r="W41" s="23"/>
      <c r="X41" s="25">
        <v>3704106552</v>
      </c>
      <c r="Y41" s="23"/>
      <c r="Z41" s="25">
        <v>55390707789.644997</v>
      </c>
      <c r="AA41" s="23"/>
      <c r="AB41" s="25">
        <v>1.1200000000000001</v>
      </c>
    </row>
    <row r="42" spans="1:28" ht="35.25" customHeight="1" x14ac:dyDescent="0.2">
      <c r="A42" s="95" t="s">
        <v>52</v>
      </c>
      <c r="B42" s="95"/>
      <c r="C42" s="95"/>
      <c r="D42" s="22"/>
      <c r="E42" s="96">
        <v>600000</v>
      </c>
      <c r="F42" s="96"/>
      <c r="G42" s="23"/>
      <c r="H42" s="25">
        <v>12791859781</v>
      </c>
      <c r="I42" s="23"/>
      <c r="J42" s="25">
        <v>74997751140</v>
      </c>
      <c r="K42" s="23"/>
      <c r="L42" s="25">
        <v>0</v>
      </c>
      <c r="M42" s="23"/>
      <c r="N42" s="25">
        <v>0</v>
      </c>
      <c r="O42" s="23"/>
      <c r="P42" s="25">
        <v>0</v>
      </c>
      <c r="Q42" s="23"/>
      <c r="R42" s="25">
        <v>0</v>
      </c>
      <c r="S42" s="23"/>
      <c r="T42" s="25">
        <v>600000</v>
      </c>
      <c r="U42" s="23"/>
      <c r="V42" s="25">
        <v>126260</v>
      </c>
      <c r="W42" s="23"/>
      <c r="X42" s="25">
        <v>12791859781</v>
      </c>
      <c r="Y42" s="23"/>
      <c r="Z42" s="25">
        <v>75170406120</v>
      </c>
      <c r="AA42" s="23"/>
      <c r="AB42" s="25">
        <v>1.52</v>
      </c>
    </row>
    <row r="43" spans="1:28" ht="35.25" customHeight="1" x14ac:dyDescent="0.2">
      <c r="A43" s="95" t="s">
        <v>53</v>
      </c>
      <c r="B43" s="95"/>
      <c r="C43" s="95"/>
      <c r="D43" s="22"/>
      <c r="E43" s="96">
        <v>42269163</v>
      </c>
      <c r="F43" s="96"/>
      <c r="G43" s="23"/>
      <c r="H43" s="25">
        <v>45330462754</v>
      </c>
      <c r="I43" s="23"/>
      <c r="J43" s="25">
        <v>89085705113.901199</v>
      </c>
      <c r="K43" s="23"/>
      <c r="L43" s="25">
        <v>0</v>
      </c>
      <c r="M43" s="23"/>
      <c r="N43" s="25">
        <v>0</v>
      </c>
      <c r="O43" s="23"/>
      <c r="P43" s="25">
        <v>0</v>
      </c>
      <c r="Q43" s="23"/>
      <c r="R43" s="25">
        <v>0</v>
      </c>
      <c r="S43" s="23"/>
      <c r="T43" s="25">
        <v>42269163</v>
      </c>
      <c r="U43" s="23"/>
      <c r="V43" s="25">
        <v>2022</v>
      </c>
      <c r="W43" s="23"/>
      <c r="X43" s="25">
        <v>45330462754</v>
      </c>
      <c r="Y43" s="23"/>
      <c r="Z43" s="25">
        <v>84807578032.160202</v>
      </c>
      <c r="AA43" s="23"/>
      <c r="AB43" s="25">
        <v>1.72</v>
      </c>
    </row>
    <row r="44" spans="1:28" ht="35.25" customHeight="1" x14ac:dyDescent="0.2">
      <c r="A44" s="95" t="s">
        <v>54</v>
      </c>
      <c r="B44" s="95"/>
      <c r="C44" s="95"/>
      <c r="D44" s="22"/>
      <c r="E44" s="96">
        <v>6684181</v>
      </c>
      <c r="F44" s="96"/>
      <c r="G44" s="23"/>
      <c r="H44" s="25">
        <v>15751690957</v>
      </c>
      <c r="I44" s="23"/>
      <c r="J44" s="25">
        <v>71962758247.439499</v>
      </c>
      <c r="K44" s="23"/>
      <c r="L44" s="25">
        <v>0</v>
      </c>
      <c r="M44" s="23"/>
      <c r="N44" s="25">
        <v>0</v>
      </c>
      <c r="O44" s="23"/>
      <c r="P44" s="25">
        <v>0</v>
      </c>
      <c r="Q44" s="23"/>
      <c r="R44" s="25">
        <v>0</v>
      </c>
      <c r="S44" s="23"/>
      <c r="T44" s="25">
        <v>6684181</v>
      </c>
      <c r="U44" s="23"/>
      <c r="V44" s="25">
        <v>10420</v>
      </c>
      <c r="W44" s="23"/>
      <c r="X44" s="25">
        <v>15751690957</v>
      </c>
      <c r="Y44" s="23"/>
      <c r="Z44" s="25">
        <v>69110777966.665405</v>
      </c>
      <c r="AA44" s="23"/>
      <c r="AB44" s="25">
        <v>1.4</v>
      </c>
    </row>
    <row r="45" spans="1:28" ht="35.25" customHeight="1" x14ac:dyDescent="0.2">
      <c r="A45" s="95" t="s">
        <v>55</v>
      </c>
      <c r="B45" s="95"/>
      <c r="C45" s="95"/>
      <c r="D45" s="22"/>
      <c r="E45" s="96">
        <v>14013639</v>
      </c>
      <c r="F45" s="96"/>
      <c r="G45" s="23"/>
      <c r="H45" s="25">
        <v>44231253276</v>
      </c>
      <c r="I45" s="23"/>
      <c r="J45" s="25">
        <v>103733639236.15401</v>
      </c>
      <c r="K45" s="23"/>
      <c r="L45" s="25">
        <v>0</v>
      </c>
      <c r="M45" s="23"/>
      <c r="N45" s="25">
        <v>0</v>
      </c>
      <c r="O45" s="23"/>
      <c r="P45" s="25">
        <v>0</v>
      </c>
      <c r="Q45" s="23"/>
      <c r="R45" s="25">
        <v>0</v>
      </c>
      <c r="S45" s="23"/>
      <c r="T45" s="25">
        <v>14013639</v>
      </c>
      <c r="U45" s="23"/>
      <c r="V45" s="25">
        <v>7410</v>
      </c>
      <c r="W45" s="23"/>
      <c r="X45" s="25">
        <v>44231253276</v>
      </c>
      <c r="Y45" s="23"/>
      <c r="Z45" s="25">
        <v>103038373557.627</v>
      </c>
      <c r="AA45" s="23"/>
      <c r="AB45" s="25">
        <v>2.08</v>
      </c>
    </row>
    <row r="46" spans="1:28" ht="35.25" customHeight="1" x14ac:dyDescent="0.2">
      <c r="A46" s="95" t="s">
        <v>56</v>
      </c>
      <c r="B46" s="95"/>
      <c r="C46" s="95"/>
      <c r="D46" s="22"/>
      <c r="E46" s="96">
        <v>38840868</v>
      </c>
      <c r="F46" s="96"/>
      <c r="G46" s="23"/>
      <c r="H46" s="25">
        <v>39829032204</v>
      </c>
      <c r="I46" s="23"/>
      <c r="J46" s="25">
        <v>130806891738.68201</v>
      </c>
      <c r="K46" s="23"/>
      <c r="L46" s="25">
        <v>11263852</v>
      </c>
      <c r="M46" s="23"/>
      <c r="N46" s="25">
        <v>0</v>
      </c>
      <c r="O46" s="23"/>
      <c r="P46" s="25">
        <v>0</v>
      </c>
      <c r="Q46" s="23"/>
      <c r="R46" s="25">
        <v>0</v>
      </c>
      <c r="S46" s="23"/>
      <c r="T46" s="25">
        <v>50104720</v>
      </c>
      <c r="U46" s="23"/>
      <c r="V46" s="25">
        <v>2604</v>
      </c>
      <c r="W46" s="23"/>
      <c r="X46" s="25">
        <v>39829032204</v>
      </c>
      <c r="Y46" s="23"/>
      <c r="Z46" s="25">
        <v>129464136979.498</v>
      </c>
      <c r="AA46" s="23"/>
      <c r="AB46" s="25">
        <v>2.62</v>
      </c>
    </row>
    <row r="47" spans="1:28" ht="35.25" customHeight="1" x14ac:dyDescent="0.2">
      <c r="A47" s="95" t="s">
        <v>57</v>
      </c>
      <c r="B47" s="95"/>
      <c r="C47" s="95"/>
      <c r="D47" s="22"/>
      <c r="E47" s="96">
        <v>13179430</v>
      </c>
      <c r="F47" s="96"/>
      <c r="G47" s="23"/>
      <c r="H47" s="25">
        <v>57774119606</v>
      </c>
      <c r="I47" s="23"/>
      <c r="J47" s="25">
        <v>71534214943.367004</v>
      </c>
      <c r="K47" s="23"/>
      <c r="L47" s="25">
        <v>0</v>
      </c>
      <c r="M47" s="23"/>
      <c r="N47" s="25">
        <v>0</v>
      </c>
      <c r="O47" s="23"/>
      <c r="P47" s="25">
        <v>0</v>
      </c>
      <c r="Q47" s="23"/>
      <c r="R47" s="25">
        <v>0</v>
      </c>
      <c r="S47" s="23"/>
      <c r="T47" s="25">
        <v>13179430</v>
      </c>
      <c r="U47" s="23"/>
      <c r="V47" s="25">
        <v>4880</v>
      </c>
      <c r="W47" s="23"/>
      <c r="X47" s="25">
        <v>57774119606</v>
      </c>
      <c r="Y47" s="23"/>
      <c r="Z47" s="25">
        <v>63818458669.767998</v>
      </c>
      <c r="AA47" s="23"/>
      <c r="AB47" s="25">
        <v>1.29</v>
      </c>
    </row>
    <row r="48" spans="1:28" ht="35.25" customHeight="1" x14ac:dyDescent="0.2">
      <c r="A48" s="95" t="s">
        <v>58</v>
      </c>
      <c r="B48" s="95"/>
      <c r="C48" s="95"/>
      <c r="D48" s="22"/>
      <c r="E48" s="96">
        <v>3000000</v>
      </c>
      <c r="F48" s="96"/>
      <c r="G48" s="23"/>
      <c r="H48" s="25">
        <v>48824089989</v>
      </c>
      <c r="I48" s="23"/>
      <c r="J48" s="25">
        <v>37924559400</v>
      </c>
      <c r="K48" s="23"/>
      <c r="L48" s="25">
        <v>0</v>
      </c>
      <c r="M48" s="23"/>
      <c r="N48" s="25">
        <v>0</v>
      </c>
      <c r="O48" s="23"/>
      <c r="P48" s="25">
        <v>0</v>
      </c>
      <c r="Q48" s="23"/>
      <c r="R48" s="25">
        <v>0</v>
      </c>
      <c r="S48" s="23"/>
      <c r="T48" s="25">
        <v>3000000</v>
      </c>
      <c r="U48" s="23"/>
      <c r="V48" s="25">
        <v>12480</v>
      </c>
      <c r="W48" s="23"/>
      <c r="X48" s="25">
        <v>48824089989</v>
      </c>
      <c r="Y48" s="23"/>
      <c r="Z48" s="25">
        <v>37150588800</v>
      </c>
      <c r="AA48" s="23"/>
      <c r="AB48" s="25">
        <v>0.75</v>
      </c>
    </row>
    <row r="49" spans="1:28" ht="35.25" customHeight="1" x14ac:dyDescent="0.2">
      <c r="A49" s="95" t="s">
        <v>59</v>
      </c>
      <c r="B49" s="95"/>
      <c r="C49" s="95"/>
      <c r="D49" s="22"/>
      <c r="E49" s="96">
        <v>31312586</v>
      </c>
      <c r="F49" s="96"/>
      <c r="G49" s="23"/>
      <c r="H49" s="25">
        <v>86565363354</v>
      </c>
      <c r="I49" s="23"/>
      <c r="J49" s="25">
        <v>64471369898.706497</v>
      </c>
      <c r="K49" s="23"/>
      <c r="L49" s="25">
        <v>0</v>
      </c>
      <c r="M49" s="23"/>
      <c r="N49" s="25">
        <v>0</v>
      </c>
      <c r="O49" s="23"/>
      <c r="P49" s="25">
        <v>0</v>
      </c>
      <c r="Q49" s="23"/>
      <c r="R49" s="25">
        <v>0</v>
      </c>
      <c r="S49" s="23"/>
      <c r="T49" s="25">
        <v>31312586</v>
      </c>
      <c r="U49" s="23"/>
      <c r="V49" s="25">
        <v>1971</v>
      </c>
      <c r="W49" s="23"/>
      <c r="X49" s="25">
        <v>86565363354</v>
      </c>
      <c r="Y49" s="23"/>
      <c r="Z49" s="25">
        <v>61240033768.843597</v>
      </c>
      <c r="AA49" s="23"/>
      <c r="AB49" s="25">
        <v>1.24</v>
      </c>
    </row>
    <row r="50" spans="1:28" ht="35.25" customHeight="1" x14ac:dyDescent="0.2">
      <c r="A50" s="95" t="s">
        <v>60</v>
      </c>
      <c r="B50" s="95"/>
      <c r="C50" s="95"/>
      <c r="D50" s="22"/>
      <c r="E50" s="96">
        <v>23763432</v>
      </c>
      <c r="F50" s="96"/>
      <c r="G50" s="23"/>
      <c r="H50" s="25">
        <v>70953067373</v>
      </c>
      <c r="I50" s="23"/>
      <c r="J50" s="25">
        <v>59562424934.036598</v>
      </c>
      <c r="K50" s="23"/>
      <c r="L50" s="25">
        <v>0</v>
      </c>
      <c r="M50" s="23"/>
      <c r="N50" s="25">
        <v>0</v>
      </c>
      <c r="O50" s="23"/>
      <c r="P50" s="25">
        <v>0</v>
      </c>
      <c r="Q50" s="23"/>
      <c r="R50" s="25">
        <v>0</v>
      </c>
      <c r="S50" s="23"/>
      <c r="T50" s="25">
        <v>23763432</v>
      </c>
      <c r="U50" s="23"/>
      <c r="V50" s="25">
        <v>2479</v>
      </c>
      <c r="W50" s="23"/>
      <c r="X50" s="25">
        <v>70953067373</v>
      </c>
      <c r="Y50" s="23"/>
      <c r="Z50" s="25">
        <v>58454177122.516602</v>
      </c>
      <c r="AA50" s="23"/>
      <c r="AB50" s="25">
        <v>1.18</v>
      </c>
    </row>
    <row r="51" spans="1:28" ht="35.25" customHeight="1" x14ac:dyDescent="0.2">
      <c r="A51" s="95" t="s">
        <v>61</v>
      </c>
      <c r="B51" s="95"/>
      <c r="C51" s="95"/>
      <c r="D51" s="22"/>
      <c r="E51" s="96">
        <v>17628221</v>
      </c>
      <c r="F51" s="96"/>
      <c r="G51" s="23"/>
      <c r="H51" s="25">
        <v>20578779176</v>
      </c>
      <c r="I51" s="23"/>
      <c r="J51" s="25">
        <v>239639781467.879</v>
      </c>
      <c r="K51" s="23"/>
      <c r="L51" s="25">
        <v>0</v>
      </c>
      <c r="M51" s="23"/>
      <c r="N51" s="25">
        <v>0</v>
      </c>
      <c r="O51" s="23"/>
      <c r="P51" s="25">
        <v>0</v>
      </c>
      <c r="Q51" s="23"/>
      <c r="R51" s="25">
        <v>0</v>
      </c>
      <c r="S51" s="23"/>
      <c r="T51" s="25">
        <v>17628221</v>
      </c>
      <c r="U51" s="23"/>
      <c r="V51" s="25">
        <v>13690</v>
      </c>
      <c r="W51" s="23"/>
      <c r="X51" s="25">
        <v>20578779176</v>
      </c>
      <c r="Y51" s="23"/>
      <c r="Z51" s="25">
        <v>239464861919.362</v>
      </c>
      <c r="AA51" s="23"/>
      <c r="AB51" s="25">
        <v>4.84</v>
      </c>
    </row>
    <row r="52" spans="1:28" ht="35.25" customHeight="1" x14ac:dyDescent="0.2">
      <c r="A52" s="95" t="s">
        <v>62</v>
      </c>
      <c r="B52" s="95"/>
      <c r="C52" s="95"/>
      <c r="D52" s="22"/>
      <c r="E52" s="96">
        <v>2457000</v>
      </c>
      <c r="F52" s="96"/>
      <c r="G52" s="23"/>
      <c r="H52" s="25">
        <v>21801942325</v>
      </c>
      <c r="I52" s="23"/>
      <c r="J52" s="25">
        <v>18699516681.299999</v>
      </c>
      <c r="K52" s="23"/>
      <c r="L52" s="25">
        <v>0</v>
      </c>
      <c r="M52" s="23"/>
      <c r="N52" s="25">
        <v>0</v>
      </c>
      <c r="O52" s="23"/>
      <c r="P52" s="25">
        <v>0</v>
      </c>
      <c r="Q52" s="23"/>
      <c r="R52" s="25">
        <v>0</v>
      </c>
      <c r="S52" s="23"/>
      <c r="T52" s="25">
        <v>2457000</v>
      </c>
      <c r="U52" s="23"/>
      <c r="V52" s="25">
        <v>7510</v>
      </c>
      <c r="W52" s="23"/>
      <c r="X52" s="25">
        <v>21801942325</v>
      </c>
      <c r="Y52" s="23"/>
      <c r="Z52" s="25">
        <v>18309435498.900002</v>
      </c>
      <c r="AA52" s="23"/>
      <c r="AB52" s="25">
        <v>0.37</v>
      </c>
    </row>
    <row r="53" spans="1:28" ht="35.25" customHeight="1" x14ac:dyDescent="0.2">
      <c r="A53" s="95" t="s">
        <v>63</v>
      </c>
      <c r="B53" s="95"/>
      <c r="C53" s="95"/>
      <c r="D53" s="22"/>
      <c r="E53" s="96">
        <v>1500000</v>
      </c>
      <c r="F53" s="96"/>
      <c r="G53" s="23"/>
      <c r="H53" s="25">
        <v>12347560860</v>
      </c>
      <c r="I53" s="23"/>
      <c r="J53" s="25">
        <v>14095195350</v>
      </c>
      <c r="K53" s="23"/>
      <c r="L53" s="25">
        <v>0</v>
      </c>
      <c r="M53" s="23"/>
      <c r="N53" s="25">
        <v>0</v>
      </c>
      <c r="O53" s="23"/>
      <c r="P53" s="25">
        <v>0</v>
      </c>
      <c r="Q53" s="23"/>
      <c r="R53" s="25">
        <v>0</v>
      </c>
      <c r="S53" s="23"/>
      <c r="T53" s="25">
        <v>1500000</v>
      </c>
      <c r="U53" s="23"/>
      <c r="V53" s="25">
        <v>8780</v>
      </c>
      <c r="W53" s="23"/>
      <c r="X53" s="25">
        <v>12347560860</v>
      </c>
      <c r="Y53" s="23"/>
      <c r="Z53" s="25">
        <v>13068195900</v>
      </c>
      <c r="AA53" s="23"/>
      <c r="AB53" s="25">
        <v>0.26</v>
      </c>
    </row>
    <row r="54" spans="1:28" ht="35.25" customHeight="1" x14ac:dyDescent="0.2">
      <c r="A54" s="95" t="s">
        <v>64</v>
      </c>
      <c r="B54" s="95"/>
      <c r="C54" s="95"/>
      <c r="D54" s="22"/>
      <c r="E54" s="96">
        <v>19308813</v>
      </c>
      <c r="F54" s="96"/>
      <c r="G54" s="23"/>
      <c r="H54" s="25">
        <v>73466189305</v>
      </c>
      <c r="I54" s="23"/>
      <c r="J54" s="25">
        <v>50159717282.085197</v>
      </c>
      <c r="K54" s="23"/>
      <c r="L54" s="25">
        <v>0</v>
      </c>
      <c r="M54" s="23"/>
      <c r="N54" s="25">
        <v>0</v>
      </c>
      <c r="O54" s="23"/>
      <c r="P54" s="25">
        <v>0</v>
      </c>
      <c r="Q54" s="23"/>
      <c r="R54" s="25">
        <v>0</v>
      </c>
      <c r="S54" s="23"/>
      <c r="T54" s="25">
        <v>19308813</v>
      </c>
      <c r="U54" s="23"/>
      <c r="V54" s="25">
        <v>2618</v>
      </c>
      <c r="W54" s="23"/>
      <c r="X54" s="25">
        <v>73466189305</v>
      </c>
      <c r="Y54" s="23"/>
      <c r="Z54" s="25">
        <v>50159717282.085197</v>
      </c>
      <c r="AA54" s="23"/>
      <c r="AB54" s="25">
        <v>1.01</v>
      </c>
    </row>
    <row r="55" spans="1:28" ht="35.25" customHeight="1" x14ac:dyDescent="0.2">
      <c r="A55" s="95" t="s">
        <v>65</v>
      </c>
      <c r="B55" s="95"/>
      <c r="C55" s="95"/>
      <c r="D55" s="22"/>
      <c r="E55" s="96">
        <v>17313971</v>
      </c>
      <c r="F55" s="96"/>
      <c r="G55" s="23"/>
      <c r="H55" s="25">
        <v>46352206568</v>
      </c>
      <c r="I55" s="23"/>
      <c r="J55" s="25">
        <v>57192666099.881897</v>
      </c>
      <c r="K55" s="23"/>
      <c r="L55" s="25">
        <v>0</v>
      </c>
      <c r="M55" s="23"/>
      <c r="N55" s="25">
        <v>0</v>
      </c>
      <c r="O55" s="23"/>
      <c r="P55" s="25">
        <v>0</v>
      </c>
      <c r="Q55" s="23"/>
      <c r="R55" s="25">
        <v>0</v>
      </c>
      <c r="S55" s="23"/>
      <c r="T55" s="25">
        <v>17313971</v>
      </c>
      <c r="U55" s="23"/>
      <c r="V55" s="25">
        <v>3051</v>
      </c>
      <c r="W55" s="23"/>
      <c r="X55" s="25">
        <v>46352206568</v>
      </c>
      <c r="Y55" s="23"/>
      <c r="Z55" s="25">
        <v>52416588846.722702</v>
      </c>
      <c r="AA55" s="23"/>
      <c r="AB55" s="25">
        <v>1.06</v>
      </c>
    </row>
    <row r="56" spans="1:28" ht="35.25" customHeight="1" x14ac:dyDescent="0.2">
      <c r="A56" s="95" t="s">
        <v>66</v>
      </c>
      <c r="B56" s="95"/>
      <c r="C56" s="95"/>
      <c r="D56" s="22"/>
      <c r="E56" s="96">
        <v>360000</v>
      </c>
      <c r="F56" s="96"/>
      <c r="G56" s="23"/>
      <c r="H56" s="25">
        <v>3801448585</v>
      </c>
      <c r="I56" s="23"/>
      <c r="J56" s="25">
        <v>4186585584</v>
      </c>
      <c r="K56" s="23"/>
      <c r="L56" s="25">
        <v>0</v>
      </c>
      <c r="M56" s="23"/>
      <c r="N56" s="25">
        <v>0</v>
      </c>
      <c r="O56" s="23"/>
      <c r="P56" s="25">
        <v>0</v>
      </c>
      <c r="Q56" s="23"/>
      <c r="R56" s="25">
        <v>0</v>
      </c>
      <c r="S56" s="23"/>
      <c r="T56" s="25">
        <v>360000</v>
      </c>
      <c r="U56" s="23"/>
      <c r="V56" s="25">
        <v>10860</v>
      </c>
      <c r="W56" s="23"/>
      <c r="X56" s="25">
        <v>3801448585</v>
      </c>
      <c r="Y56" s="23"/>
      <c r="Z56" s="25">
        <v>3879378792</v>
      </c>
      <c r="AA56" s="23"/>
      <c r="AB56" s="25">
        <v>0.08</v>
      </c>
    </row>
    <row r="57" spans="1:28" ht="35.25" customHeight="1" x14ac:dyDescent="0.2">
      <c r="A57" s="97" t="s">
        <v>67</v>
      </c>
      <c r="B57" s="97"/>
      <c r="C57" s="97"/>
      <c r="D57" s="26"/>
      <c r="E57" s="96">
        <v>21513717</v>
      </c>
      <c r="F57" s="98"/>
      <c r="G57" s="23"/>
      <c r="H57" s="27">
        <v>88123818558</v>
      </c>
      <c r="I57" s="23"/>
      <c r="J57" s="27">
        <v>76615875907.680496</v>
      </c>
      <c r="K57" s="23"/>
      <c r="L57" s="27">
        <v>10756858</v>
      </c>
      <c r="M57" s="23"/>
      <c r="N57" s="27">
        <v>0</v>
      </c>
      <c r="O57" s="23"/>
      <c r="P57" s="27">
        <v>0</v>
      </c>
      <c r="Q57" s="23"/>
      <c r="R57" s="27">
        <v>0</v>
      </c>
      <c r="S57" s="23"/>
      <c r="T57" s="27">
        <v>32270575</v>
      </c>
      <c r="U57" s="23"/>
      <c r="V57" s="27">
        <v>2186</v>
      </c>
      <c r="W57" s="23"/>
      <c r="X57" s="27">
        <v>88123818558</v>
      </c>
      <c r="Y57" s="23"/>
      <c r="Z57" s="27">
        <v>69998175873.176498</v>
      </c>
      <c r="AA57" s="23"/>
      <c r="AB57" s="27">
        <v>1.42</v>
      </c>
    </row>
    <row r="58" spans="1:28" ht="35.25" customHeight="1" x14ac:dyDescent="0.2">
      <c r="A58" s="99" t="s">
        <v>68</v>
      </c>
      <c r="B58" s="99"/>
      <c r="C58" s="99"/>
      <c r="D58" s="99"/>
      <c r="E58" s="23"/>
      <c r="F58" s="33">
        <v>1275300430</v>
      </c>
      <c r="G58" s="34"/>
      <c r="H58" s="33">
        <v>2553121315576</v>
      </c>
      <c r="I58" s="34"/>
      <c r="J58" s="33">
        <v>4471455293223.9805</v>
      </c>
      <c r="K58" s="34"/>
      <c r="L58" s="33">
        <v>94778403</v>
      </c>
      <c r="M58" s="34"/>
      <c r="N58" s="33">
        <v>0</v>
      </c>
      <c r="O58" s="34"/>
      <c r="P58" s="33">
        <v>0</v>
      </c>
      <c r="Q58" s="34"/>
      <c r="R58" s="33">
        <v>0</v>
      </c>
      <c r="S58" s="34"/>
      <c r="T58" s="33">
        <v>1370078833</v>
      </c>
      <c r="U58" s="34"/>
      <c r="V58" s="33"/>
      <c r="W58" s="34"/>
      <c r="X58" s="33">
        <v>2553121315576</v>
      </c>
      <c r="Y58" s="34"/>
      <c r="Z58" s="33">
        <v>4287429222480.1899</v>
      </c>
      <c r="AA58" s="34"/>
      <c r="AB58" s="33">
        <v>86.71</v>
      </c>
    </row>
  </sheetData>
  <mergeCells count="112">
    <mergeCell ref="A57:C57"/>
    <mergeCell ref="E57:F57"/>
    <mergeCell ref="A58:D58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scale="4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8"/>
  <sheetViews>
    <sheetView rightToLeft="1" tabSelected="1" view="pageBreakPreview" zoomScaleNormal="100" zoomScaleSheetLayoutView="100" workbookViewId="0">
      <selection activeCell="C19" sqref="C19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24.28515625" customWidth="1"/>
    <col min="5" max="5" width="1.28515625" customWidth="1"/>
    <col min="6" max="6" width="19.42578125" customWidth="1"/>
    <col min="7" max="7" width="1.28515625" customWidth="1"/>
    <col min="8" max="8" width="21.140625" customWidth="1"/>
    <col min="9" max="9" width="1.28515625" customWidth="1"/>
    <col min="10" max="10" width="21.5703125" customWidth="1"/>
    <col min="11" max="11" width="1.28515625" customWidth="1"/>
    <col min="12" max="12" width="19.42578125" customWidth="1"/>
    <col min="13" max="13" width="0.28515625" customWidth="1"/>
  </cols>
  <sheetData>
    <row r="1" spans="1:12" s="35" customFormat="1" ht="30" customHeight="1" x14ac:dyDescent="0.3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</row>
    <row r="2" spans="1:12" s="35" customFormat="1" ht="30" customHeight="1" x14ac:dyDescent="0.35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</row>
    <row r="3" spans="1:12" s="35" customFormat="1" ht="30" customHeight="1" x14ac:dyDescent="0.35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</row>
    <row r="4" spans="1:12" ht="14.45" customHeight="1" x14ac:dyDescent="0.2"/>
    <row r="5" spans="1:12" ht="30.75" customHeight="1" x14ac:dyDescent="0.2">
      <c r="A5" s="1" t="s">
        <v>70</v>
      </c>
      <c r="B5" s="101" t="s">
        <v>71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1:12" ht="21" customHeight="1" x14ac:dyDescent="0.2">
      <c r="D6" s="2" t="s">
        <v>7</v>
      </c>
      <c r="F6" s="102" t="s">
        <v>8</v>
      </c>
      <c r="G6" s="102"/>
      <c r="H6" s="102"/>
      <c r="J6" s="2" t="s">
        <v>9</v>
      </c>
    </row>
    <row r="7" spans="1:12" ht="21" customHeight="1" x14ac:dyDescent="0.2">
      <c r="D7" s="3"/>
      <c r="F7" s="3"/>
      <c r="G7" s="3"/>
      <c r="H7" s="3"/>
      <c r="J7" s="3"/>
    </row>
    <row r="8" spans="1:12" ht="21" customHeight="1" x14ac:dyDescent="0.2">
      <c r="A8" s="102" t="s">
        <v>72</v>
      </c>
      <c r="B8" s="102"/>
      <c r="D8" s="2" t="s">
        <v>73</v>
      </c>
      <c r="F8" s="2" t="s">
        <v>74</v>
      </c>
      <c r="H8" s="2" t="s">
        <v>75</v>
      </c>
      <c r="J8" s="2" t="s">
        <v>73</v>
      </c>
      <c r="L8" s="2" t="s">
        <v>18</v>
      </c>
    </row>
    <row r="9" spans="1:12" ht="21.75" hidden="1" customHeight="1" x14ac:dyDescent="0.2">
      <c r="A9" s="103" t="s">
        <v>76</v>
      </c>
      <c r="B9" s="103"/>
      <c r="D9" s="6">
        <v>5825</v>
      </c>
      <c r="F9" s="6">
        <v>0</v>
      </c>
      <c r="H9" s="6">
        <v>0</v>
      </c>
      <c r="J9" s="6">
        <v>5825</v>
      </c>
      <c r="L9" s="7" t="s">
        <v>77</v>
      </c>
    </row>
    <row r="10" spans="1:12" ht="21.75" hidden="1" customHeight="1" x14ac:dyDescent="0.2">
      <c r="A10" s="104" t="s">
        <v>78</v>
      </c>
      <c r="B10" s="104"/>
      <c r="D10" s="9">
        <v>100000</v>
      </c>
      <c r="F10" s="9">
        <v>0</v>
      </c>
      <c r="H10" s="9">
        <v>0</v>
      </c>
      <c r="J10" s="9">
        <v>100000</v>
      </c>
      <c r="L10" s="10" t="s">
        <v>77</v>
      </c>
    </row>
    <row r="11" spans="1:12" ht="30" customHeight="1" x14ac:dyDescent="0.45">
      <c r="A11" s="105" t="s">
        <v>138</v>
      </c>
      <c r="B11" s="105"/>
      <c r="D11" s="36">
        <f>D9+D10</f>
        <v>105825</v>
      </c>
      <c r="E11" s="22"/>
      <c r="F11" s="36"/>
      <c r="G11" s="22"/>
      <c r="H11" s="36"/>
      <c r="I11" s="22"/>
      <c r="J11" s="36">
        <f>J9+J10</f>
        <v>105825</v>
      </c>
      <c r="K11" s="22"/>
      <c r="L11" s="37"/>
    </row>
    <row r="12" spans="1:12" ht="30" customHeight="1" x14ac:dyDescent="0.45">
      <c r="A12" s="105" t="s">
        <v>79</v>
      </c>
      <c r="B12" s="105"/>
      <c r="D12" s="36">
        <v>10122087336</v>
      </c>
      <c r="E12" s="22"/>
      <c r="F12" s="36">
        <v>500187</v>
      </c>
      <c r="G12" s="22"/>
      <c r="H12" s="36">
        <v>10000375000</v>
      </c>
      <c r="I12" s="22"/>
      <c r="J12" s="36">
        <v>122212523</v>
      </c>
      <c r="K12" s="22"/>
      <c r="L12" s="37" t="s">
        <v>77</v>
      </c>
    </row>
    <row r="13" spans="1:12" ht="30" customHeight="1" x14ac:dyDescent="0.45">
      <c r="A13" s="105" t="s">
        <v>80</v>
      </c>
      <c r="B13" s="105"/>
      <c r="D13" s="36">
        <v>511391979951</v>
      </c>
      <c r="E13" s="22"/>
      <c r="F13" s="36">
        <v>6925588400</v>
      </c>
      <c r="G13" s="22"/>
      <c r="H13" s="36">
        <v>511000375000</v>
      </c>
      <c r="I13" s="22"/>
      <c r="J13" s="36">
        <v>7317193351</v>
      </c>
      <c r="K13" s="22"/>
      <c r="L13" s="37" t="s">
        <v>81</v>
      </c>
    </row>
    <row r="14" spans="1:12" ht="30" customHeight="1" x14ac:dyDescent="0.45">
      <c r="A14" s="105" t="s">
        <v>144</v>
      </c>
      <c r="B14" s="105"/>
      <c r="D14" s="36">
        <f>D12+D13</f>
        <v>521514067287</v>
      </c>
      <c r="E14" s="22"/>
      <c r="F14" s="36">
        <f>F12+F13</f>
        <v>6926088587</v>
      </c>
      <c r="G14" s="22"/>
      <c r="H14" s="36">
        <f>H12+H13</f>
        <v>521000750000</v>
      </c>
      <c r="I14" s="22"/>
      <c r="J14" s="36">
        <f>J12+J13</f>
        <v>7439405874</v>
      </c>
      <c r="K14" s="22"/>
      <c r="L14" s="37" t="str">
        <f>L13</f>
        <v>0.15%</v>
      </c>
    </row>
    <row r="15" spans="1:12" ht="30" customHeight="1" x14ac:dyDescent="0.45">
      <c r="A15" s="105" t="s">
        <v>139</v>
      </c>
      <c r="B15" s="105"/>
      <c r="D15" s="36">
        <v>99336345585</v>
      </c>
      <c r="E15" s="22"/>
      <c r="F15" s="36">
        <v>511000000000</v>
      </c>
      <c r="G15" s="22"/>
      <c r="H15" s="36">
        <v>5000350000</v>
      </c>
      <c r="I15" s="22"/>
      <c r="J15" s="36">
        <v>605335995585</v>
      </c>
      <c r="K15" s="22"/>
      <c r="L15" s="37" t="s">
        <v>83</v>
      </c>
    </row>
    <row r="16" spans="1:12" ht="30" customHeight="1" x14ac:dyDescent="0.45">
      <c r="A16" s="105" t="s">
        <v>140</v>
      </c>
      <c r="B16" s="105"/>
      <c r="D16" s="36">
        <v>2020424570</v>
      </c>
      <c r="E16" s="22"/>
      <c r="F16" s="36">
        <v>17153018286</v>
      </c>
      <c r="G16" s="22"/>
      <c r="H16" s="36">
        <v>18825116694</v>
      </c>
      <c r="I16" s="22"/>
      <c r="J16" s="36">
        <v>348326162</v>
      </c>
      <c r="K16" s="22"/>
      <c r="L16" s="37" t="s">
        <v>85</v>
      </c>
    </row>
    <row r="17" spans="1:12" ht="30" customHeight="1" x14ac:dyDescent="0.45">
      <c r="A17" s="106" t="s">
        <v>141</v>
      </c>
      <c r="B17" s="106"/>
      <c r="D17" s="38">
        <v>2495051</v>
      </c>
      <c r="E17" s="22"/>
      <c r="F17" s="38">
        <v>10254</v>
      </c>
      <c r="G17" s="22"/>
      <c r="H17" s="38">
        <v>0</v>
      </c>
      <c r="I17" s="22"/>
      <c r="J17" s="38">
        <v>2505305</v>
      </c>
      <c r="K17" s="22"/>
      <c r="L17" s="39" t="s">
        <v>77</v>
      </c>
    </row>
    <row r="18" spans="1:12" ht="21.75" customHeight="1" x14ac:dyDescent="0.55000000000000004">
      <c r="A18" s="107" t="s">
        <v>68</v>
      </c>
      <c r="B18" s="107"/>
      <c r="D18" s="40">
        <v>622873438318</v>
      </c>
      <c r="E18" s="22"/>
      <c r="F18" s="40">
        <v>535079117127</v>
      </c>
      <c r="G18" s="22"/>
      <c r="H18" s="40">
        <v>544826216694</v>
      </c>
      <c r="I18" s="22"/>
      <c r="J18" s="40">
        <v>613126338751</v>
      </c>
      <c r="K18" s="22"/>
      <c r="L18" s="41">
        <v>0</v>
      </c>
    </row>
  </sheetData>
  <mergeCells count="16">
    <mergeCell ref="A15:B15"/>
    <mergeCell ref="A16:B16"/>
    <mergeCell ref="A17:B17"/>
    <mergeCell ref="A18:B18"/>
    <mergeCell ref="A11:B11"/>
    <mergeCell ref="A14:B14"/>
    <mergeCell ref="A8:B8"/>
    <mergeCell ref="A9:B9"/>
    <mergeCell ref="A10:B10"/>
    <mergeCell ref="A12:B12"/>
    <mergeCell ref="A13:B13"/>
    <mergeCell ref="A1:L1"/>
    <mergeCell ref="A2:L2"/>
    <mergeCell ref="A3:L3"/>
    <mergeCell ref="B5:L5"/>
    <mergeCell ref="F6:H6"/>
  </mergeCells>
  <pageMargins left="0.39" right="0.39" top="0.39" bottom="0.39" header="0" footer="0"/>
  <pageSetup scale="8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4"/>
  <sheetViews>
    <sheetView rightToLeft="1" tabSelected="1" view="pageBreakPreview" zoomScaleNormal="100" zoomScaleSheetLayoutView="100" workbookViewId="0">
      <selection activeCell="C19" sqref="C19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ht="21.75" customHeight="1" x14ac:dyDescent="0.2">
      <c r="A2" s="87" t="s">
        <v>87</v>
      </c>
      <c r="B2" s="87"/>
      <c r="C2" s="87"/>
      <c r="D2" s="87"/>
      <c r="E2" s="87"/>
      <c r="F2" s="87"/>
      <c r="G2" s="87"/>
      <c r="H2" s="87"/>
      <c r="I2" s="87"/>
      <c r="J2" s="87"/>
    </row>
    <row r="3" spans="1:10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</row>
    <row r="4" spans="1:10" ht="14.45" customHeight="1" x14ac:dyDescent="0.2"/>
    <row r="5" spans="1:10" ht="29.1" customHeight="1" x14ac:dyDescent="0.2">
      <c r="A5" s="1" t="s">
        <v>88</v>
      </c>
      <c r="B5" s="101" t="s">
        <v>89</v>
      </c>
      <c r="C5" s="101"/>
      <c r="D5" s="101"/>
      <c r="E5" s="101"/>
      <c r="F5" s="101"/>
      <c r="G5" s="101"/>
      <c r="H5" s="101"/>
      <c r="I5" s="101"/>
      <c r="J5" s="101"/>
    </row>
    <row r="6" spans="1:10" ht="14.45" customHeight="1" x14ac:dyDescent="0.2"/>
    <row r="7" spans="1:10" ht="14.45" customHeight="1" x14ac:dyDescent="0.2">
      <c r="A7" s="102" t="s">
        <v>90</v>
      </c>
      <c r="B7" s="102"/>
      <c r="D7" s="2" t="s">
        <v>91</v>
      </c>
      <c r="F7" s="2" t="s">
        <v>73</v>
      </c>
      <c r="H7" s="2" t="s">
        <v>92</v>
      </c>
      <c r="J7" s="2" t="s">
        <v>93</v>
      </c>
    </row>
    <row r="8" spans="1:10" ht="21.75" customHeight="1" x14ac:dyDescent="0.2">
      <c r="A8" s="103" t="s">
        <v>94</v>
      </c>
      <c r="B8" s="103"/>
      <c r="D8" s="5" t="s">
        <v>95</v>
      </c>
      <c r="F8" s="6">
        <v>-160269209308</v>
      </c>
      <c r="H8" s="7">
        <v>101.42</v>
      </c>
      <c r="J8" s="7">
        <v>-3.24</v>
      </c>
    </row>
    <row r="9" spans="1:10" ht="21.75" customHeight="1" x14ac:dyDescent="0.2">
      <c r="A9" s="104" t="s">
        <v>96</v>
      </c>
      <c r="B9" s="104"/>
      <c r="D9" s="8" t="s">
        <v>97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104" t="s">
        <v>98</v>
      </c>
      <c r="B10" s="104"/>
      <c r="D10" s="8" t="s">
        <v>99</v>
      </c>
      <c r="F10" s="9">
        <v>0</v>
      </c>
      <c r="H10" s="10">
        <v>0</v>
      </c>
      <c r="J10" s="10">
        <v>0</v>
      </c>
    </row>
    <row r="11" spans="1:10" ht="21.75" customHeight="1" x14ac:dyDescent="0.2">
      <c r="A11" s="104" t="s">
        <v>100</v>
      </c>
      <c r="B11" s="104"/>
      <c r="D11" s="8" t="s">
        <v>101</v>
      </c>
      <c r="F11" s="9">
        <v>2153528727</v>
      </c>
      <c r="H11" s="10">
        <v>-1.36</v>
      </c>
      <c r="J11" s="10">
        <v>0.04</v>
      </c>
    </row>
    <row r="12" spans="1:10" ht="21.75" customHeight="1" x14ac:dyDescent="0.2">
      <c r="A12" s="109" t="s">
        <v>102</v>
      </c>
      <c r="B12" s="109"/>
      <c r="D12" s="11" t="s">
        <v>103</v>
      </c>
      <c r="F12" s="12">
        <v>108832834</v>
      </c>
      <c r="H12" s="13">
        <v>-7.0000000000000007E-2</v>
      </c>
      <c r="J12" s="13">
        <v>0</v>
      </c>
    </row>
    <row r="13" spans="1:10" ht="21.75" customHeight="1" x14ac:dyDescent="0.2">
      <c r="A13" s="108" t="s">
        <v>68</v>
      </c>
      <c r="B13" s="108"/>
      <c r="D13" s="15"/>
      <c r="F13" s="15">
        <v>-158006847747</v>
      </c>
      <c r="H13" s="16">
        <v>99.99</v>
      </c>
      <c r="J13" s="16">
        <v>-3.2</v>
      </c>
    </row>
    <row r="14" spans="1:10" x14ac:dyDescent="0.2">
      <c r="A14" t="s">
        <v>144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58"/>
  <sheetViews>
    <sheetView rightToLeft="1" tabSelected="1" view="pageBreakPreview" topLeftCell="A8" zoomScaleNormal="100" zoomScaleSheetLayoutView="100" workbookViewId="0">
      <selection activeCell="C19" sqref="C19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9.5703125" customWidth="1"/>
    <col min="5" max="5" width="1.28515625" customWidth="1"/>
    <col min="6" max="6" width="21.140625" customWidth="1"/>
    <col min="7" max="7" width="1.28515625" customWidth="1"/>
    <col min="8" max="8" width="13" customWidth="1"/>
    <col min="9" max="9" width="1.28515625" customWidth="1"/>
    <col min="10" max="10" width="20" customWidth="1"/>
    <col min="11" max="11" width="1.28515625" customWidth="1"/>
    <col min="12" max="12" width="15.5703125" customWidth="1"/>
    <col min="13" max="13" width="1.28515625" customWidth="1"/>
    <col min="14" max="14" width="20.140625" customWidth="1"/>
    <col min="15" max="16" width="1.28515625" customWidth="1"/>
    <col min="17" max="17" width="22.42578125" customWidth="1"/>
    <col min="18" max="18" width="1.28515625" customWidth="1"/>
    <col min="19" max="19" width="13" customWidth="1"/>
    <col min="20" max="20" width="1.28515625" customWidth="1"/>
    <col min="21" max="21" width="20.85546875" customWidth="1"/>
    <col min="22" max="22" width="1.28515625" customWidth="1"/>
    <col min="23" max="23" width="15.5703125" style="49" customWidth="1"/>
    <col min="24" max="24" width="0.28515625" customWidth="1"/>
  </cols>
  <sheetData>
    <row r="1" spans="1:23" s="35" customFormat="1" ht="30.75" customHeight="1" x14ac:dyDescent="0.3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</row>
    <row r="2" spans="1:23" s="35" customFormat="1" ht="30.75" customHeight="1" x14ac:dyDescent="0.35">
      <c r="A2" s="100" t="s">
        <v>87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</row>
    <row r="3" spans="1:23" s="35" customFormat="1" ht="30.75" customHeight="1" x14ac:dyDescent="0.35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</row>
    <row r="4" spans="1:23" s="35" customFormat="1" ht="30.75" customHeight="1" x14ac:dyDescent="0.35">
      <c r="W4" s="44"/>
    </row>
    <row r="5" spans="1:23" s="53" customFormat="1" ht="30.75" customHeight="1" x14ac:dyDescent="0.9">
      <c r="A5" s="52" t="s">
        <v>104</v>
      </c>
      <c r="B5" s="110" t="s">
        <v>105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</row>
    <row r="6" spans="1:23" s="42" customFormat="1" ht="26.25" customHeight="1" x14ac:dyDescent="0.2">
      <c r="A6" s="54"/>
      <c r="B6" s="54"/>
      <c r="C6" s="54"/>
      <c r="D6" s="111" t="s">
        <v>106</v>
      </c>
      <c r="E6" s="111"/>
      <c r="F6" s="111"/>
      <c r="G6" s="111"/>
      <c r="H6" s="111"/>
      <c r="I6" s="111"/>
      <c r="J6" s="111"/>
      <c r="K6" s="111"/>
      <c r="L6" s="111"/>
      <c r="M6" s="54"/>
      <c r="N6" s="111" t="s">
        <v>107</v>
      </c>
      <c r="O6" s="111"/>
      <c r="P6" s="111"/>
      <c r="Q6" s="111"/>
      <c r="R6" s="111"/>
      <c r="S6" s="111"/>
      <c r="T6" s="111"/>
      <c r="U6" s="111"/>
      <c r="V6" s="111"/>
      <c r="W6" s="111"/>
    </row>
    <row r="7" spans="1:23" s="42" customFormat="1" ht="26.25" customHeight="1" x14ac:dyDescent="0.2">
      <c r="A7" s="54"/>
      <c r="B7" s="54"/>
      <c r="C7" s="54"/>
      <c r="D7" s="55"/>
      <c r="E7" s="55"/>
      <c r="F7" s="55"/>
      <c r="G7" s="55"/>
      <c r="H7" s="55"/>
      <c r="I7" s="55"/>
      <c r="J7" s="112" t="s">
        <v>68</v>
      </c>
      <c r="K7" s="112"/>
      <c r="L7" s="112"/>
      <c r="M7" s="54"/>
      <c r="N7" s="55"/>
      <c r="O7" s="55"/>
      <c r="P7" s="55"/>
      <c r="Q7" s="55"/>
      <c r="R7" s="55"/>
      <c r="S7" s="55"/>
      <c r="T7" s="55"/>
      <c r="U7" s="112" t="s">
        <v>68</v>
      </c>
      <c r="V7" s="112"/>
      <c r="W7" s="112"/>
    </row>
    <row r="8" spans="1:23" s="42" customFormat="1" ht="26.25" customHeight="1" x14ac:dyDescent="0.2">
      <c r="A8" s="111" t="s">
        <v>108</v>
      </c>
      <c r="B8" s="111"/>
      <c r="C8" s="54"/>
      <c r="D8" s="56" t="s">
        <v>109</v>
      </c>
      <c r="E8" s="54"/>
      <c r="F8" s="56" t="s">
        <v>110</v>
      </c>
      <c r="G8" s="54"/>
      <c r="H8" s="56" t="s">
        <v>111</v>
      </c>
      <c r="I8" s="54"/>
      <c r="J8" s="57" t="s">
        <v>73</v>
      </c>
      <c r="K8" s="55"/>
      <c r="L8" s="57" t="s">
        <v>92</v>
      </c>
      <c r="M8" s="54"/>
      <c r="N8" s="56" t="s">
        <v>109</v>
      </c>
      <c r="O8" s="54"/>
      <c r="P8" s="111" t="s">
        <v>110</v>
      </c>
      <c r="Q8" s="111"/>
      <c r="R8" s="54"/>
      <c r="S8" s="56" t="s">
        <v>111</v>
      </c>
      <c r="T8" s="54"/>
      <c r="U8" s="57" t="s">
        <v>73</v>
      </c>
      <c r="V8" s="55"/>
      <c r="W8" s="58" t="s">
        <v>92</v>
      </c>
    </row>
    <row r="9" spans="1:23" ht="21.75" customHeight="1" x14ac:dyDescent="0.2">
      <c r="A9" s="103" t="s">
        <v>49</v>
      </c>
      <c r="B9" s="103"/>
      <c r="D9" s="24">
        <v>17309982117</v>
      </c>
      <c r="E9" s="23"/>
      <c r="F9" s="24">
        <v>-20099419928</v>
      </c>
      <c r="G9" s="23"/>
      <c r="H9" s="24">
        <v>0</v>
      </c>
      <c r="I9" s="23"/>
      <c r="J9" s="24">
        <v>-2789437811</v>
      </c>
      <c r="K9" s="23"/>
      <c r="L9" s="24">
        <v>1.77</v>
      </c>
      <c r="M9" s="23"/>
      <c r="N9" s="24">
        <v>17309982117</v>
      </c>
      <c r="O9" s="23"/>
      <c r="P9" s="94">
        <v>-20099419928</v>
      </c>
      <c r="Q9" s="94"/>
      <c r="R9" s="23"/>
      <c r="S9" s="24">
        <v>0</v>
      </c>
      <c r="T9" s="23"/>
      <c r="U9" s="24">
        <v>-2789437811</v>
      </c>
      <c r="V9" s="23"/>
      <c r="W9" s="45">
        <v>1.77</v>
      </c>
    </row>
    <row r="10" spans="1:23" ht="21.75" customHeight="1" x14ac:dyDescent="0.2">
      <c r="A10" s="104" t="s">
        <v>41</v>
      </c>
      <c r="B10" s="104"/>
      <c r="D10" s="25">
        <v>3870835542</v>
      </c>
      <c r="E10" s="23"/>
      <c r="F10" s="25">
        <v>-3901989776</v>
      </c>
      <c r="G10" s="23"/>
      <c r="H10" s="25">
        <v>0</v>
      </c>
      <c r="I10" s="23"/>
      <c r="J10" s="25">
        <v>-31154234</v>
      </c>
      <c r="K10" s="23"/>
      <c r="L10" s="25">
        <v>0.02</v>
      </c>
      <c r="M10" s="23"/>
      <c r="N10" s="25">
        <v>3870835542</v>
      </c>
      <c r="O10" s="23"/>
      <c r="P10" s="96">
        <v>-3901989776</v>
      </c>
      <c r="Q10" s="96"/>
      <c r="R10" s="23"/>
      <c r="S10" s="25">
        <v>0</v>
      </c>
      <c r="T10" s="23"/>
      <c r="U10" s="25">
        <v>-31154234</v>
      </c>
      <c r="V10" s="23"/>
      <c r="W10" s="46">
        <v>0.02</v>
      </c>
    </row>
    <row r="11" spans="1:23" ht="21.75" customHeight="1" x14ac:dyDescent="0.2">
      <c r="A11" s="104" t="s">
        <v>40</v>
      </c>
      <c r="B11" s="104"/>
      <c r="D11" s="25">
        <v>2576043743</v>
      </c>
      <c r="E11" s="23"/>
      <c r="F11" s="25">
        <v>-4423669609</v>
      </c>
      <c r="G11" s="23"/>
      <c r="H11" s="25">
        <v>0</v>
      </c>
      <c r="I11" s="23"/>
      <c r="J11" s="25">
        <v>-1847625866</v>
      </c>
      <c r="K11" s="23"/>
      <c r="L11" s="25">
        <v>1.17</v>
      </c>
      <c r="M11" s="23"/>
      <c r="N11" s="25">
        <v>2576043743</v>
      </c>
      <c r="O11" s="23"/>
      <c r="P11" s="96">
        <v>-4423669609</v>
      </c>
      <c r="Q11" s="96"/>
      <c r="R11" s="23"/>
      <c r="S11" s="25">
        <v>0</v>
      </c>
      <c r="T11" s="23"/>
      <c r="U11" s="25">
        <v>-1847625866</v>
      </c>
      <c r="V11" s="23"/>
      <c r="W11" s="46">
        <v>1.17</v>
      </c>
    </row>
    <row r="12" spans="1:23" ht="21.75" customHeight="1" x14ac:dyDescent="0.2">
      <c r="A12" s="104" t="s">
        <v>32</v>
      </c>
      <c r="B12" s="104"/>
      <c r="D12" s="25">
        <v>0</v>
      </c>
      <c r="E12" s="23"/>
      <c r="F12" s="25">
        <v>-944641040</v>
      </c>
      <c r="G12" s="23"/>
      <c r="H12" s="25">
        <v>0</v>
      </c>
      <c r="I12" s="23"/>
      <c r="J12" s="25">
        <v>-944641040</v>
      </c>
      <c r="K12" s="23"/>
      <c r="L12" s="25">
        <v>0.6</v>
      </c>
      <c r="M12" s="23"/>
      <c r="N12" s="25">
        <v>0</v>
      </c>
      <c r="O12" s="23"/>
      <c r="P12" s="96">
        <v>-944641040</v>
      </c>
      <c r="Q12" s="96"/>
      <c r="R12" s="23"/>
      <c r="S12" s="25">
        <v>0</v>
      </c>
      <c r="T12" s="23"/>
      <c r="U12" s="25">
        <v>-944641040</v>
      </c>
      <c r="V12" s="23"/>
      <c r="W12" s="46">
        <v>0.6</v>
      </c>
    </row>
    <row r="13" spans="1:23" ht="21.75" customHeight="1" x14ac:dyDescent="0.2">
      <c r="A13" s="104" t="s">
        <v>28</v>
      </c>
      <c r="B13" s="104"/>
      <c r="D13" s="25">
        <v>0</v>
      </c>
      <c r="E13" s="23"/>
      <c r="F13" s="25">
        <v>-39948790200</v>
      </c>
      <c r="G13" s="23"/>
      <c r="H13" s="25">
        <v>0</v>
      </c>
      <c r="I13" s="23"/>
      <c r="J13" s="25">
        <v>-39948790200</v>
      </c>
      <c r="K13" s="23"/>
      <c r="L13" s="25">
        <v>25.28</v>
      </c>
      <c r="M13" s="23"/>
      <c r="N13" s="25">
        <v>0</v>
      </c>
      <c r="O13" s="23"/>
      <c r="P13" s="96">
        <v>-39948790200</v>
      </c>
      <c r="Q13" s="96"/>
      <c r="R13" s="23"/>
      <c r="S13" s="25">
        <v>0</v>
      </c>
      <c r="T13" s="23"/>
      <c r="U13" s="25">
        <v>-39948790200</v>
      </c>
      <c r="V13" s="23"/>
      <c r="W13" s="46">
        <v>25.28</v>
      </c>
    </row>
    <row r="14" spans="1:23" ht="21.75" customHeight="1" x14ac:dyDescent="0.2">
      <c r="A14" s="104" t="s">
        <v>144</v>
      </c>
      <c r="B14" s="104"/>
      <c r="D14" s="25">
        <v>0</v>
      </c>
      <c r="E14" s="23"/>
      <c r="F14" s="25">
        <v>-1026999450</v>
      </c>
      <c r="G14" s="23"/>
      <c r="H14" s="25">
        <v>0</v>
      </c>
      <c r="I14" s="23"/>
      <c r="J14" s="25">
        <v>-1026999450</v>
      </c>
      <c r="K14" s="23"/>
      <c r="L14" s="25">
        <v>0.65</v>
      </c>
      <c r="M14" s="23"/>
      <c r="N14" s="25">
        <v>0</v>
      </c>
      <c r="O14" s="23"/>
      <c r="P14" s="96">
        <v>-1026999450</v>
      </c>
      <c r="Q14" s="96"/>
      <c r="R14" s="23"/>
      <c r="S14" s="25">
        <v>0</v>
      </c>
      <c r="T14" s="23"/>
      <c r="U14" s="25">
        <v>-1026999450</v>
      </c>
      <c r="V14" s="23"/>
      <c r="W14" s="46">
        <v>0.65</v>
      </c>
    </row>
    <row r="15" spans="1:23" ht="21.75" customHeight="1" x14ac:dyDescent="0.2">
      <c r="A15" s="104" t="s">
        <v>60</v>
      </c>
      <c r="B15" s="104"/>
      <c r="D15" s="25">
        <v>0</v>
      </c>
      <c r="E15" s="23"/>
      <c r="F15" s="25">
        <v>-1108247811</v>
      </c>
      <c r="G15" s="23"/>
      <c r="H15" s="25">
        <v>0</v>
      </c>
      <c r="I15" s="23"/>
      <c r="J15" s="25">
        <v>-1108247811</v>
      </c>
      <c r="K15" s="23"/>
      <c r="L15" s="25">
        <v>0.7</v>
      </c>
      <c r="M15" s="23"/>
      <c r="N15" s="25">
        <v>0</v>
      </c>
      <c r="O15" s="23"/>
      <c r="P15" s="96">
        <v>-1108247811</v>
      </c>
      <c r="Q15" s="96"/>
      <c r="R15" s="23"/>
      <c r="S15" s="25">
        <v>0</v>
      </c>
      <c r="T15" s="23"/>
      <c r="U15" s="25">
        <v>-1108247811</v>
      </c>
      <c r="V15" s="23"/>
      <c r="W15" s="46">
        <v>0.7</v>
      </c>
    </row>
    <row r="16" spans="1:23" ht="21.75" customHeight="1" x14ac:dyDescent="0.2">
      <c r="A16" s="104" t="s">
        <v>44</v>
      </c>
      <c r="B16" s="104"/>
      <c r="D16" s="25">
        <v>0</v>
      </c>
      <c r="E16" s="23"/>
      <c r="F16" s="25">
        <v>-2751830423</v>
      </c>
      <c r="G16" s="23"/>
      <c r="H16" s="25">
        <v>0</v>
      </c>
      <c r="I16" s="23"/>
      <c r="J16" s="25">
        <v>-2751830423</v>
      </c>
      <c r="K16" s="23"/>
      <c r="L16" s="25">
        <v>1.74</v>
      </c>
      <c r="M16" s="23"/>
      <c r="N16" s="25">
        <v>0</v>
      </c>
      <c r="O16" s="23"/>
      <c r="P16" s="96">
        <v>-2751830423</v>
      </c>
      <c r="Q16" s="96"/>
      <c r="R16" s="23"/>
      <c r="S16" s="25">
        <v>0</v>
      </c>
      <c r="T16" s="23"/>
      <c r="U16" s="25">
        <v>-2751830423</v>
      </c>
      <c r="V16" s="23"/>
      <c r="W16" s="46">
        <v>1.74</v>
      </c>
    </row>
    <row r="17" spans="1:23" ht="21.75" customHeight="1" x14ac:dyDescent="0.2">
      <c r="A17" s="104" t="s">
        <v>29</v>
      </c>
      <c r="B17" s="104"/>
      <c r="D17" s="25">
        <v>0</v>
      </c>
      <c r="E17" s="23"/>
      <c r="F17" s="25">
        <v>-12045466834</v>
      </c>
      <c r="G17" s="23"/>
      <c r="H17" s="25">
        <v>0</v>
      </c>
      <c r="I17" s="23"/>
      <c r="J17" s="25">
        <v>-12045466834</v>
      </c>
      <c r="K17" s="23"/>
      <c r="L17" s="25">
        <v>7.62</v>
      </c>
      <c r="M17" s="23"/>
      <c r="N17" s="25">
        <v>0</v>
      </c>
      <c r="O17" s="23"/>
      <c r="P17" s="96">
        <v>-12045466834</v>
      </c>
      <c r="Q17" s="96"/>
      <c r="R17" s="23"/>
      <c r="S17" s="25">
        <v>0</v>
      </c>
      <c r="T17" s="23"/>
      <c r="U17" s="25">
        <v>-12045466834</v>
      </c>
      <c r="V17" s="23"/>
      <c r="W17" s="46">
        <v>7.62</v>
      </c>
    </row>
    <row r="18" spans="1:23" ht="21.75" customHeight="1" x14ac:dyDescent="0.2">
      <c r="A18" s="104" t="s">
        <v>31</v>
      </c>
      <c r="B18" s="104"/>
      <c r="D18" s="25">
        <v>0</v>
      </c>
      <c r="E18" s="23"/>
      <c r="F18" s="25">
        <v>-9885250280</v>
      </c>
      <c r="G18" s="23"/>
      <c r="H18" s="25">
        <v>0</v>
      </c>
      <c r="I18" s="23"/>
      <c r="J18" s="25">
        <v>-9885250280</v>
      </c>
      <c r="K18" s="23"/>
      <c r="L18" s="25">
        <v>6.26</v>
      </c>
      <c r="M18" s="23"/>
      <c r="N18" s="25">
        <v>0</v>
      </c>
      <c r="O18" s="23"/>
      <c r="P18" s="96">
        <v>-9885250280</v>
      </c>
      <c r="Q18" s="96"/>
      <c r="R18" s="23"/>
      <c r="S18" s="25">
        <v>0</v>
      </c>
      <c r="T18" s="23"/>
      <c r="U18" s="25">
        <v>-9885250280</v>
      </c>
      <c r="V18" s="23"/>
      <c r="W18" s="46">
        <v>6.26</v>
      </c>
    </row>
    <row r="19" spans="1:23" ht="21.75" customHeight="1" x14ac:dyDescent="0.2">
      <c r="A19" s="104" t="s">
        <v>25</v>
      </c>
      <c r="B19" s="104"/>
      <c r="D19" s="25">
        <v>0</v>
      </c>
      <c r="E19" s="23"/>
      <c r="F19" s="25">
        <v>-795069311</v>
      </c>
      <c r="G19" s="23"/>
      <c r="H19" s="25">
        <v>0</v>
      </c>
      <c r="I19" s="23"/>
      <c r="J19" s="25">
        <v>-795069311</v>
      </c>
      <c r="K19" s="23"/>
      <c r="L19" s="25">
        <v>0.5</v>
      </c>
      <c r="M19" s="23"/>
      <c r="N19" s="25">
        <v>0</v>
      </c>
      <c r="O19" s="23"/>
      <c r="P19" s="96">
        <v>-795069311</v>
      </c>
      <c r="Q19" s="96"/>
      <c r="R19" s="23"/>
      <c r="S19" s="25">
        <v>0</v>
      </c>
      <c r="T19" s="23"/>
      <c r="U19" s="25">
        <v>-795069311</v>
      </c>
      <c r="V19" s="23"/>
      <c r="W19" s="46">
        <v>0.5</v>
      </c>
    </row>
    <row r="20" spans="1:23" ht="21.75" customHeight="1" x14ac:dyDescent="0.2">
      <c r="A20" s="104" t="s">
        <v>59</v>
      </c>
      <c r="B20" s="104"/>
      <c r="D20" s="25">
        <v>0</v>
      </c>
      <c r="E20" s="23"/>
      <c r="F20" s="25">
        <v>-3231336129</v>
      </c>
      <c r="G20" s="23"/>
      <c r="H20" s="25">
        <v>0</v>
      </c>
      <c r="I20" s="23"/>
      <c r="J20" s="25">
        <v>-3231336129</v>
      </c>
      <c r="K20" s="23"/>
      <c r="L20" s="25">
        <v>2.04</v>
      </c>
      <c r="M20" s="23"/>
      <c r="N20" s="25">
        <v>0</v>
      </c>
      <c r="O20" s="23"/>
      <c r="P20" s="96">
        <v>-3231336129</v>
      </c>
      <c r="Q20" s="96"/>
      <c r="R20" s="23"/>
      <c r="S20" s="25">
        <v>0</v>
      </c>
      <c r="T20" s="23"/>
      <c r="U20" s="25">
        <v>-3231336129</v>
      </c>
      <c r="V20" s="23"/>
      <c r="W20" s="46">
        <v>2.04</v>
      </c>
    </row>
    <row r="21" spans="1:23" ht="21.75" customHeight="1" x14ac:dyDescent="0.2">
      <c r="A21" s="104" t="s">
        <v>50</v>
      </c>
      <c r="B21" s="104"/>
      <c r="D21" s="25">
        <v>0</v>
      </c>
      <c r="E21" s="23"/>
      <c r="F21" s="25">
        <v>1678548144</v>
      </c>
      <c r="G21" s="23"/>
      <c r="H21" s="25">
        <v>0</v>
      </c>
      <c r="I21" s="23"/>
      <c r="J21" s="25">
        <v>1678548144</v>
      </c>
      <c r="K21" s="23"/>
      <c r="L21" s="25">
        <v>-1.06</v>
      </c>
      <c r="M21" s="23"/>
      <c r="N21" s="25">
        <v>0</v>
      </c>
      <c r="O21" s="23"/>
      <c r="P21" s="96">
        <v>1678548144</v>
      </c>
      <c r="Q21" s="96"/>
      <c r="R21" s="23"/>
      <c r="S21" s="25">
        <v>0</v>
      </c>
      <c r="T21" s="23"/>
      <c r="U21" s="25">
        <v>1678548144</v>
      </c>
      <c r="V21" s="23"/>
      <c r="W21" s="46">
        <v>-1.06</v>
      </c>
    </row>
    <row r="22" spans="1:23" ht="21.75" customHeight="1" x14ac:dyDescent="0.2">
      <c r="A22" s="104" t="s">
        <v>64</v>
      </c>
      <c r="B22" s="104"/>
      <c r="D22" s="25">
        <v>0</v>
      </c>
      <c r="E22" s="23"/>
      <c r="F22" s="25">
        <v>0</v>
      </c>
      <c r="G22" s="23"/>
      <c r="H22" s="25">
        <v>0</v>
      </c>
      <c r="I22" s="23"/>
      <c r="J22" s="25">
        <v>0</v>
      </c>
      <c r="K22" s="23"/>
      <c r="L22" s="25">
        <v>0</v>
      </c>
      <c r="M22" s="23"/>
      <c r="N22" s="25">
        <v>0</v>
      </c>
      <c r="O22" s="23"/>
      <c r="P22" s="96">
        <v>0</v>
      </c>
      <c r="Q22" s="96"/>
      <c r="R22" s="23"/>
      <c r="S22" s="25">
        <v>0</v>
      </c>
      <c r="T22" s="23"/>
      <c r="U22" s="25">
        <v>0</v>
      </c>
      <c r="V22" s="23"/>
      <c r="W22" s="46">
        <v>0</v>
      </c>
    </row>
    <row r="23" spans="1:23" ht="21.75" customHeight="1" x14ac:dyDescent="0.2">
      <c r="A23" s="104" t="s">
        <v>33</v>
      </c>
      <c r="B23" s="104"/>
      <c r="D23" s="25">
        <v>0</v>
      </c>
      <c r="E23" s="23"/>
      <c r="F23" s="25">
        <v>-1211130061</v>
      </c>
      <c r="G23" s="23"/>
      <c r="H23" s="25">
        <v>0</v>
      </c>
      <c r="I23" s="23"/>
      <c r="J23" s="25">
        <v>-1211130061</v>
      </c>
      <c r="K23" s="23"/>
      <c r="L23" s="25">
        <v>0.77</v>
      </c>
      <c r="M23" s="23"/>
      <c r="N23" s="25">
        <v>0</v>
      </c>
      <c r="O23" s="23"/>
      <c r="P23" s="96">
        <v>-1211130061</v>
      </c>
      <c r="Q23" s="96"/>
      <c r="R23" s="23"/>
      <c r="S23" s="25">
        <v>0</v>
      </c>
      <c r="T23" s="23"/>
      <c r="U23" s="25">
        <v>-1211130061</v>
      </c>
      <c r="V23" s="23"/>
      <c r="W23" s="46">
        <v>0.77</v>
      </c>
    </row>
    <row r="24" spans="1:23" ht="21.75" customHeight="1" x14ac:dyDescent="0.2">
      <c r="A24" s="104" t="s">
        <v>19</v>
      </c>
      <c r="B24" s="104"/>
      <c r="D24" s="25">
        <v>0</v>
      </c>
      <c r="E24" s="23"/>
      <c r="F24" s="25">
        <v>-8348658262</v>
      </c>
      <c r="G24" s="23"/>
      <c r="H24" s="25">
        <v>0</v>
      </c>
      <c r="I24" s="23"/>
      <c r="J24" s="25">
        <v>-8348658262</v>
      </c>
      <c r="K24" s="23"/>
      <c r="L24" s="25">
        <v>5.28</v>
      </c>
      <c r="M24" s="23"/>
      <c r="N24" s="25">
        <v>0</v>
      </c>
      <c r="O24" s="23"/>
      <c r="P24" s="96">
        <v>-8348658262</v>
      </c>
      <c r="Q24" s="96"/>
      <c r="R24" s="23"/>
      <c r="S24" s="25">
        <v>0</v>
      </c>
      <c r="T24" s="23"/>
      <c r="U24" s="25">
        <v>-8348658262</v>
      </c>
      <c r="V24" s="23"/>
      <c r="W24" s="46">
        <v>5.28</v>
      </c>
    </row>
    <row r="25" spans="1:23" ht="21.75" customHeight="1" x14ac:dyDescent="0.2">
      <c r="A25" s="104" t="s">
        <v>57</v>
      </c>
      <c r="B25" s="104"/>
      <c r="D25" s="25">
        <v>0</v>
      </c>
      <c r="E25" s="23"/>
      <c r="F25" s="25">
        <v>-7715756273</v>
      </c>
      <c r="G25" s="23"/>
      <c r="H25" s="25">
        <v>0</v>
      </c>
      <c r="I25" s="23"/>
      <c r="J25" s="25">
        <v>-7715756273</v>
      </c>
      <c r="K25" s="23"/>
      <c r="L25" s="25">
        <v>4.88</v>
      </c>
      <c r="M25" s="23"/>
      <c r="N25" s="25">
        <v>0</v>
      </c>
      <c r="O25" s="23"/>
      <c r="P25" s="96">
        <v>-7715756273</v>
      </c>
      <c r="Q25" s="96"/>
      <c r="R25" s="23"/>
      <c r="S25" s="25">
        <v>0</v>
      </c>
      <c r="T25" s="23"/>
      <c r="U25" s="25">
        <v>-7715756273</v>
      </c>
      <c r="V25" s="23"/>
      <c r="W25" s="46">
        <v>4.88</v>
      </c>
    </row>
    <row r="26" spans="1:23" ht="21.75" customHeight="1" x14ac:dyDescent="0.2">
      <c r="A26" s="104" t="s">
        <v>21</v>
      </c>
      <c r="B26" s="104"/>
      <c r="D26" s="25">
        <v>0</v>
      </c>
      <c r="E26" s="23"/>
      <c r="F26" s="25">
        <v>-2275437444</v>
      </c>
      <c r="G26" s="23"/>
      <c r="H26" s="25">
        <v>0</v>
      </c>
      <c r="I26" s="23"/>
      <c r="J26" s="25">
        <v>-2275437444</v>
      </c>
      <c r="K26" s="23"/>
      <c r="L26" s="25">
        <v>1.44</v>
      </c>
      <c r="M26" s="23"/>
      <c r="N26" s="25">
        <v>0</v>
      </c>
      <c r="O26" s="23"/>
      <c r="P26" s="96">
        <v>-2275437444</v>
      </c>
      <c r="Q26" s="96"/>
      <c r="R26" s="23"/>
      <c r="S26" s="25">
        <v>0</v>
      </c>
      <c r="T26" s="23"/>
      <c r="U26" s="25">
        <v>-2275437444</v>
      </c>
      <c r="V26" s="23"/>
      <c r="W26" s="46">
        <v>1.44</v>
      </c>
    </row>
    <row r="27" spans="1:23" ht="21.75" customHeight="1" x14ac:dyDescent="0.2">
      <c r="A27" s="104" t="s">
        <v>54</v>
      </c>
      <c r="B27" s="104"/>
      <c r="D27" s="25">
        <v>0</v>
      </c>
      <c r="E27" s="23"/>
      <c r="F27" s="25">
        <v>-2851980280</v>
      </c>
      <c r="G27" s="23"/>
      <c r="H27" s="25">
        <v>0</v>
      </c>
      <c r="I27" s="23"/>
      <c r="J27" s="25">
        <v>-2851980280</v>
      </c>
      <c r="K27" s="23"/>
      <c r="L27" s="25">
        <v>1.8</v>
      </c>
      <c r="M27" s="23"/>
      <c r="N27" s="25">
        <v>0</v>
      </c>
      <c r="O27" s="23"/>
      <c r="P27" s="96">
        <v>-2851980280</v>
      </c>
      <c r="Q27" s="96"/>
      <c r="R27" s="23"/>
      <c r="S27" s="25">
        <v>0</v>
      </c>
      <c r="T27" s="23"/>
      <c r="U27" s="25">
        <v>-2851980280</v>
      </c>
      <c r="V27" s="23"/>
      <c r="W27" s="46">
        <v>1.8</v>
      </c>
    </row>
    <row r="28" spans="1:23" ht="21.75" customHeight="1" x14ac:dyDescent="0.2">
      <c r="A28" s="104" t="s">
        <v>67</v>
      </c>
      <c r="B28" s="104"/>
      <c r="D28" s="25">
        <v>0</v>
      </c>
      <c r="E28" s="23"/>
      <c r="F28" s="25">
        <v>-6617700033</v>
      </c>
      <c r="G28" s="23"/>
      <c r="H28" s="25">
        <v>0</v>
      </c>
      <c r="I28" s="23"/>
      <c r="J28" s="25">
        <v>-6617700033</v>
      </c>
      <c r="K28" s="23"/>
      <c r="L28" s="25">
        <v>4.1900000000000004</v>
      </c>
      <c r="M28" s="23"/>
      <c r="N28" s="25">
        <v>0</v>
      </c>
      <c r="O28" s="23"/>
      <c r="P28" s="96">
        <v>-6617700033</v>
      </c>
      <c r="Q28" s="96"/>
      <c r="R28" s="23"/>
      <c r="S28" s="25">
        <v>0</v>
      </c>
      <c r="T28" s="23"/>
      <c r="U28" s="25">
        <v>-6617700033</v>
      </c>
      <c r="V28" s="23"/>
      <c r="W28" s="46">
        <v>4.1900000000000004</v>
      </c>
    </row>
    <row r="29" spans="1:23" ht="21.75" customHeight="1" x14ac:dyDescent="0.2">
      <c r="A29" s="104" t="s">
        <v>46</v>
      </c>
      <c r="B29" s="104"/>
      <c r="D29" s="25">
        <v>0</v>
      </c>
      <c r="E29" s="23"/>
      <c r="F29" s="25">
        <v>-6823825866</v>
      </c>
      <c r="G29" s="23"/>
      <c r="H29" s="25">
        <v>0</v>
      </c>
      <c r="I29" s="23"/>
      <c r="J29" s="25">
        <v>-6823825866</v>
      </c>
      <c r="K29" s="23"/>
      <c r="L29" s="25">
        <v>4.32</v>
      </c>
      <c r="M29" s="23"/>
      <c r="N29" s="25">
        <v>0</v>
      </c>
      <c r="O29" s="23"/>
      <c r="P29" s="96">
        <v>-6823825866</v>
      </c>
      <c r="Q29" s="96"/>
      <c r="R29" s="23"/>
      <c r="S29" s="25">
        <v>0</v>
      </c>
      <c r="T29" s="23"/>
      <c r="U29" s="25">
        <v>-6823825866</v>
      </c>
      <c r="V29" s="23"/>
      <c r="W29" s="46">
        <v>4.32</v>
      </c>
    </row>
    <row r="30" spans="1:23" ht="21.75" customHeight="1" x14ac:dyDescent="0.2">
      <c r="A30" s="104" t="s">
        <v>39</v>
      </c>
      <c r="B30" s="104"/>
      <c r="D30" s="25">
        <v>0</v>
      </c>
      <c r="E30" s="23"/>
      <c r="F30" s="25">
        <v>-3289378796</v>
      </c>
      <c r="G30" s="23"/>
      <c r="H30" s="25">
        <v>0</v>
      </c>
      <c r="I30" s="23"/>
      <c r="J30" s="25">
        <v>-3289378796</v>
      </c>
      <c r="K30" s="23"/>
      <c r="L30" s="25">
        <v>2.08</v>
      </c>
      <c r="M30" s="23"/>
      <c r="N30" s="25">
        <v>0</v>
      </c>
      <c r="O30" s="23"/>
      <c r="P30" s="96">
        <v>-3289378796</v>
      </c>
      <c r="Q30" s="96"/>
      <c r="R30" s="23"/>
      <c r="S30" s="25">
        <v>0</v>
      </c>
      <c r="T30" s="23"/>
      <c r="U30" s="25">
        <v>-3289378796</v>
      </c>
      <c r="V30" s="23"/>
      <c r="W30" s="46">
        <v>2.08</v>
      </c>
    </row>
    <row r="31" spans="1:23" ht="21.75" customHeight="1" x14ac:dyDescent="0.2">
      <c r="A31" s="104" t="s">
        <v>22</v>
      </c>
      <c r="B31" s="104"/>
      <c r="D31" s="25">
        <v>0</v>
      </c>
      <c r="E31" s="23"/>
      <c r="F31" s="25">
        <v>-2731083237</v>
      </c>
      <c r="G31" s="23"/>
      <c r="H31" s="25">
        <v>0</v>
      </c>
      <c r="I31" s="23"/>
      <c r="J31" s="25">
        <v>-2731083237</v>
      </c>
      <c r="K31" s="23"/>
      <c r="L31" s="25">
        <v>1.73</v>
      </c>
      <c r="M31" s="23"/>
      <c r="N31" s="25">
        <v>0</v>
      </c>
      <c r="O31" s="23"/>
      <c r="P31" s="96">
        <v>-2731083237</v>
      </c>
      <c r="Q31" s="96"/>
      <c r="R31" s="23"/>
      <c r="S31" s="25">
        <v>0</v>
      </c>
      <c r="T31" s="23"/>
      <c r="U31" s="25">
        <v>-2731083237</v>
      </c>
      <c r="V31" s="23"/>
      <c r="W31" s="46">
        <v>1.73</v>
      </c>
    </row>
    <row r="32" spans="1:23" ht="21.75" customHeight="1" x14ac:dyDescent="0.2">
      <c r="A32" s="104" t="s">
        <v>30</v>
      </c>
      <c r="B32" s="104"/>
      <c r="D32" s="25">
        <v>0</v>
      </c>
      <c r="E32" s="23"/>
      <c r="F32" s="25">
        <v>-3095882400</v>
      </c>
      <c r="G32" s="23"/>
      <c r="H32" s="25">
        <v>0</v>
      </c>
      <c r="I32" s="23"/>
      <c r="J32" s="25">
        <v>-3095882400</v>
      </c>
      <c r="K32" s="23"/>
      <c r="L32" s="25">
        <v>1.96</v>
      </c>
      <c r="M32" s="23"/>
      <c r="N32" s="25">
        <v>0</v>
      </c>
      <c r="O32" s="23"/>
      <c r="P32" s="96">
        <v>-3095882400</v>
      </c>
      <c r="Q32" s="96"/>
      <c r="R32" s="23"/>
      <c r="S32" s="25">
        <v>0</v>
      </c>
      <c r="T32" s="23"/>
      <c r="U32" s="25">
        <v>-3095882400</v>
      </c>
      <c r="V32" s="23"/>
      <c r="W32" s="46">
        <v>1.96</v>
      </c>
    </row>
    <row r="33" spans="1:23" ht="21.75" customHeight="1" x14ac:dyDescent="0.2">
      <c r="A33" s="104" t="s">
        <v>56</v>
      </c>
      <c r="B33" s="104"/>
      <c r="D33" s="25">
        <v>0</v>
      </c>
      <c r="E33" s="23"/>
      <c r="F33" s="25">
        <v>-1342754758</v>
      </c>
      <c r="G33" s="23"/>
      <c r="H33" s="25">
        <v>0</v>
      </c>
      <c r="I33" s="23"/>
      <c r="J33" s="25">
        <v>-1342754758</v>
      </c>
      <c r="K33" s="23"/>
      <c r="L33" s="25">
        <v>0.85</v>
      </c>
      <c r="M33" s="23"/>
      <c r="N33" s="25">
        <v>0</v>
      </c>
      <c r="O33" s="23"/>
      <c r="P33" s="96">
        <v>-1342754758</v>
      </c>
      <c r="Q33" s="96"/>
      <c r="R33" s="23"/>
      <c r="S33" s="25">
        <v>0</v>
      </c>
      <c r="T33" s="23"/>
      <c r="U33" s="25">
        <v>-1342754758</v>
      </c>
      <c r="V33" s="23"/>
      <c r="W33" s="46">
        <v>0.85</v>
      </c>
    </row>
    <row r="34" spans="1:23" ht="21.75" customHeight="1" x14ac:dyDescent="0.2">
      <c r="A34" s="104" t="s">
        <v>65</v>
      </c>
      <c r="B34" s="104"/>
      <c r="D34" s="25">
        <v>0</v>
      </c>
      <c r="E34" s="23"/>
      <c r="F34" s="25">
        <v>-4776077252</v>
      </c>
      <c r="G34" s="23"/>
      <c r="H34" s="25">
        <v>0</v>
      </c>
      <c r="I34" s="23"/>
      <c r="J34" s="25">
        <v>-4776077252</v>
      </c>
      <c r="K34" s="23"/>
      <c r="L34" s="25">
        <v>3.02</v>
      </c>
      <c r="M34" s="23"/>
      <c r="N34" s="25">
        <v>0</v>
      </c>
      <c r="O34" s="23"/>
      <c r="P34" s="96">
        <v>-4776077252</v>
      </c>
      <c r="Q34" s="96"/>
      <c r="R34" s="23"/>
      <c r="S34" s="25">
        <v>0</v>
      </c>
      <c r="T34" s="23"/>
      <c r="U34" s="25">
        <v>-4776077252</v>
      </c>
      <c r="V34" s="23"/>
      <c r="W34" s="46">
        <v>3.02</v>
      </c>
    </row>
    <row r="35" spans="1:23" ht="21.75" customHeight="1" x14ac:dyDescent="0.2">
      <c r="A35" s="104" t="s">
        <v>45</v>
      </c>
      <c r="B35" s="104"/>
      <c r="D35" s="25">
        <v>0</v>
      </c>
      <c r="E35" s="23"/>
      <c r="F35" s="25">
        <v>-2068886283</v>
      </c>
      <c r="G35" s="23"/>
      <c r="H35" s="25">
        <v>0</v>
      </c>
      <c r="I35" s="23"/>
      <c r="J35" s="25">
        <v>-2068886283</v>
      </c>
      <c r="K35" s="23"/>
      <c r="L35" s="25">
        <v>1.31</v>
      </c>
      <c r="M35" s="23"/>
      <c r="N35" s="25">
        <v>0</v>
      </c>
      <c r="O35" s="23"/>
      <c r="P35" s="96">
        <v>-2068886283</v>
      </c>
      <c r="Q35" s="96"/>
      <c r="R35" s="23"/>
      <c r="S35" s="25">
        <v>0</v>
      </c>
      <c r="T35" s="23"/>
      <c r="U35" s="25">
        <v>-2068886283</v>
      </c>
      <c r="V35" s="23"/>
      <c r="W35" s="46">
        <v>1.31</v>
      </c>
    </row>
    <row r="36" spans="1:23" ht="21.75" customHeight="1" x14ac:dyDescent="0.2">
      <c r="A36" s="104" t="s">
        <v>61</v>
      </c>
      <c r="B36" s="104"/>
      <c r="D36" s="25">
        <v>0</v>
      </c>
      <c r="E36" s="23"/>
      <c r="F36" s="25">
        <v>-174919547</v>
      </c>
      <c r="G36" s="23"/>
      <c r="H36" s="25">
        <v>0</v>
      </c>
      <c r="I36" s="23"/>
      <c r="J36" s="25">
        <v>-174919547</v>
      </c>
      <c r="K36" s="23"/>
      <c r="L36" s="25">
        <v>0.11</v>
      </c>
      <c r="M36" s="23"/>
      <c r="N36" s="25">
        <v>0</v>
      </c>
      <c r="O36" s="23"/>
      <c r="P36" s="96">
        <v>-174919547</v>
      </c>
      <c r="Q36" s="96"/>
      <c r="R36" s="23"/>
      <c r="S36" s="25">
        <v>0</v>
      </c>
      <c r="T36" s="23"/>
      <c r="U36" s="25">
        <v>-174919547</v>
      </c>
      <c r="V36" s="23"/>
      <c r="W36" s="46">
        <v>0.11</v>
      </c>
    </row>
    <row r="37" spans="1:23" ht="21.75" customHeight="1" x14ac:dyDescent="0.2">
      <c r="A37" s="104" t="s">
        <v>62</v>
      </c>
      <c r="B37" s="104"/>
      <c r="D37" s="25">
        <v>0</v>
      </c>
      <c r="E37" s="23"/>
      <c r="F37" s="25">
        <v>-390081182</v>
      </c>
      <c r="G37" s="23"/>
      <c r="H37" s="25">
        <v>0</v>
      </c>
      <c r="I37" s="23"/>
      <c r="J37" s="25">
        <v>-390081182</v>
      </c>
      <c r="K37" s="23"/>
      <c r="L37" s="25">
        <v>0.25</v>
      </c>
      <c r="M37" s="23"/>
      <c r="N37" s="25">
        <v>0</v>
      </c>
      <c r="O37" s="23"/>
      <c r="P37" s="96">
        <v>-390081182</v>
      </c>
      <c r="Q37" s="96"/>
      <c r="R37" s="23"/>
      <c r="S37" s="25">
        <v>0</v>
      </c>
      <c r="T37" s="23"/>
      <c r="U37" s="25">
        <v>-390081182</v>
      </c>
      <c r="V37" s="23"/>
      <c r="W37" s="46">
        <v>0.25</v>
      </c>
    </row>
    <row r="38" spans="1:23" ht="21.75" customHeight="1" x14ac:dyDescent="0.2">
      <c r="A38" s="104" t="s">
        <v>66</v>
      </c>
      <c r="B38" s="104"/>
      <c r="D38" s="25">
        <v>0</v>
      </c>
      <c r="E38" s="23"/>
      <c r="F38" s="25">
        <v>-307206792</v>
      </c>
      <c r="G38" s="23"/>
      <c r="H38" s="25">
        <v>0</v>
      </c>
      <c r="I38" s="23"/>
      <c r="J38" s="25">
        <v>-307206792</v>
      </c>
      <c r="K38" s="23"/>
      <c r="L38" s="25">
        <v>0.19</v>
      </c>
      <c r="M38" s="23"/>
      <c r="N38" s="25">
        <v>0</v>
      </c>
      <c r="O38" s="23"/>
      <c r="P38" s="96">
        <v>-307206792</v>
      </c>
      <c r="Q38" s="96"/>
      <c r="R38" s="23"/>
      <c r="S38" s="25">
        <v>0</v>
      </c>
      <c r="T38" s="23"/>
      <c r="U38" s="25">
        <v>-307206792</v>
      </c>
      <c r="V38" s="23"/>
      <c r="W38" s="46">
        <v>0.19</v>
      </c>
    </row>
    <row r="39" spans="1:23" ht="21.75" customHeight="1" x14ac:dyDescent="0.2">
      <c r="A39" s="104" t="s">
        <v>42</v>
      </c>
      <c r="B39" s="104"/>
      <c r="D39" s="25">
        <v>0</v>
      </c>
      <c r="E39" s="23"/>
      <c r="F39" s="25">
        <v>-9260850849</v>
      </c>
      <c r="G39" s="23"/>
      <c r="H39" s="25">
        <v>0</v>
      </c>
      <c r="I39" s="23"/>
      <c r="J39" s="25">
        <v>-9260850849</v>
      </c>
      <c r="K39" s="23"/>
      <c r="L39" s="25">
        <v>5.86</v>
      </c>
      <c r="M39" s="23"/>
      <c r="N39" s="25">
        <v>0</v>
      </c>
      <c r="O39" s="23"/>
      <c r="P39" s="96">
        <v>-9260850849</v>
      </c>
      <c r="Q39" s="96"/>
      <c r="R39" s="23"/>
      <c r="S39" s="25">
        <v>0</v>
      </c>
      <c r="T39" s="23"/>
      <c r="U39" s="25">
        <v>-9260850849</v>
      </c>
      <c r="V39" s="23"/>
      <c r="W39" s="46">
        <v>5.86</v>
      </c>
    </row>
    <row r="40" spans="1:23" ht="21.75" customHeight="1" x14ac:dyDescent="0.2">
      <c r="A40" s="104" t="s">
        <v>27</v>
      </c>
      <c r="B40" s="104"/>
      <c r="D40" s="25">
        <v>0</v>
      </c>
      <c r="E40" s="23"/>
      <c r="F40" s="25">
        <v>-7950901421</v>
      </c>
      <c r="G40" s="23"/>
      <c r="H40" s="25">
        <v>0</v>
      </c>
      <c r="I40" s="23"/>
      <c r="J40" s="25">
        <v>-7950901421</v>
      </c>
      <c r="K40" s="23"/>
      <c r="L40" s="25">
        <v>5.03</v>
      </c>
      <c r="M40" s="23"/>
      <c r="N40" s="25">
        <v>0</v>
      </c>
      <c r="O40" s="23"/>
      <c r="P40" s="96">
        <v>-7950901421</v>
      </c>
      <c r="Q40" s="96"/>
      <c r="R40" s="23"/>
      <c r="S40" s="25">
        <v>0</v>
      </c>
      <c r="T40" s="23"/>
      <c r="U40" s="25">
        <v>-7950901421</v>
      </c>
      <c r="V40" s="23"/>
      <c r="W40" s="46">
        <v>5.03</v>
      </c>
    </row>
    <row r="41" spans="1:23" ht="21.75" customHeight="1" x14ac:dyDescent="0.2">
      <c r="A41" s="104" t="s">
        <v>24</v>
      </c>
      <c r="B41" s="104"/>
      <c r="D41" s="25">
        <v>0</v>
      </c>
      <c r="E41" s="23"/>
      <c r="F41" s="25">
        <v>6328440121</v>
      </c>
      <c r="G41" s="23"/>
      <c r="H41" s="25">
        <v>0</v>
      </c>
      <c r="I41" s="23"/>
      <c r="J41" s="25">
        <v>6328440121</v>
      </c>
      <c r="K41" s="23"/>
      <c r="L41" s="25">
        <v>-4</v>
      </c>
      <c r="M41" s="23"/>
      <c r="N41" s="25">
        <v>0</v>
      </c>
      <c r="O41" s="23"/>
      <c r="P41" s="96">
        <v>6328440121</v>
      </c>
      <c r="Q41" s="96"/>
      <c r="R41" s="23"/>
      <c r="S41" s="25">
        <v>0</v>
      </c>
      <c r="T41" s="23"/>
      <c r="U41" s="25">
        <v>6328440121</v>
      </c>
      <c r="V41" s="23"/>
      <c r="W41" s="46">
        <v>-4</v>
      </c>
    </row>
    <row r="42" spans="1:23" ht="21.75" customHeight="1" x14ac:dyDescent="0.2">
      <c r="A42" s="104" t="s">
        <v>37</v>
      </c>
      <c r="B42" s="104"/>
      <c r="D42" s="25">
        <v>0</v>
      </c>
      <c r="E42" s="23"/>
      <c r="F42" s="25">
        <v>-153272969</v>
      </c>
      <c r="G42" s="23"/>
      <c r="H42" s="25">
        <v>0</v>
      </c>
      <c r="I42" s="23"/>
      <c r="J42" s="25">
        <v>-153272969</v>
      </c>
      <c r="K42" s="23"/>
      <c r="L42" s="25">
        <v>0.1</v>
      </c>
      <c r="M42" s="23"/>
      <c r="N42" s="25">
        <v>0</v>
      </c>
      <c r="O42" s="23"/>
      <c r="P42" s="96">
        <v>-153272969</v>
      </c>
      <c r="Q42" s="96"/>
      <c r="R42" s="23"/>
      <c r="S42" s="25">
        <v>0</v>
      </c>
      <c r="T42" s="23"/>
      <c r="U42" s="25">
        <v>-153272969</v>
      </c>
      <c r="V42" s="23"/>
      <c r="W42" s="46">
        <v>0.1</v>
      </c>
    </row>
    <row r="43" spans="1:23" ht="21.75" customHeight="1" x14ac:dyDescent="0.2">
      <c r="A43" s="104" t="s">
        <v>43</v>
      </c>
      <c r="B43" s="104"/>
      <c r="D43" s="25">
        <v>0</v>
      </c>
      <c r="E43" s="23"/>
      <c r="F43" s="25">
        <v>-1594719535</v>
      </c>
      <c r="G43" s="23"/>
      <c r="H43" s="25">
        <v>0</v>
      </c>
      <c r="I43" s="23"/>
      <c r="J43" s="25">
        <v>-1594719535</v>
      </c>
      <c r="K43" s="23"/>
      <c r="L43" s="25">
        <v>1.01</v>
      </c>
      <c r="M43" s="23"/>
      <c r="N43" s="25">
        <v>0</v>
      </c>
      <c r="O43" s="23"/>
      <c r="P43" s="96">
        <v>-1594719535</v>
      </c>
      <c r="Q43" s="96"/>
      <c r="R43" s="23"/>
      <c r="S43" s="25">
        <v>0</v>
      </c>
      <c r="T43" s="23"/>
      <c r="U43" s="25">
        <v>-1594719535</v>
      </c>
      <c r="V43" s="23"/>
      <c r="W43" s="46">
        <v>1.01</v>
      </c>
    </row>
    <row r="44" spans="1:23" ht="21.75" customHeight="1" x14ac:dyDescent="0.2">
      <c r="A44" s="104" t="s">
        <v>53</v>
      </c>
      <c r="B44" s="104"/>
      <c r="D44" s="25">
        <v>0</v>
      </c>
      <c r="E44" s="23"/>
      <c r="F44" s="25">
        <v>-4278127080</v>
      </c>
      <c r="G44" s="23"/>
      <c r="H44" s="25">
        <v>0</v>
      </c>
      <c r="I44" s="23"/>
      <c r="J44" s="25">
        <v>-4278127080</v>
      </c>
      <c r="K44" s="23"/>
      <c r="L44" s="25">
        <v>2.71</v>
      </c>
      <c r="M44" s="23"/>
      <c r="N44" s="25">
        <v>0</v>
      </c>
      <c r="O44" s="23"/>
      <c r="P44" s="96">
        <v>-4278127080</v>
      </c>
      <c r="Q44" s="96"/>
      <c r="R44" s="23"/>
      <c r="S44" s="25">
        <v>0</v>
      </c>
      <c r="T44" s="23"/>
      <c r="U44" s="25">
        <v>-4278127080</v>
      </c>
      <c r="V44" s="23"/>
      <c r="W44" s="46">
        <v>2.71</v>
      </c>
    </row>
    <row r="45" spans="1:23" ht="21.75" customHeight="1" x14ac:dyDescent="0.2">
      <c r="A45" s="104" t="s">
        <v>26</v>
      </c>
      <c r="B45" s="104"/>
      <c r="D45" s="25">
        <v>0</v>
      </c>
      <c r="E45" s="23"/>
      <c r="F45" s="25">
        <v>2313711300</v>
      </c>
      <c r="G45" s="23"/>
      <c r="H45" s="25">
        <v>0</v>
      </c>
      <c r="I45" s="23"/>
      <c r="J45" s="25">
        <v>2313711300</v>
      </c>
      <c r="K45" s="23"/>
      <c r="L45" s="25">
        <v>-1.46</v>
      </c>
      <c r="M45" s="23"/>
      <c r="N45" s="25">
        <v>0</v>
      </c>
      <c r="O45" s="23"/>
      <c r="P45" s="96">
        <v>2313711300</v>
      </c>
      <c r="Q45" s="96"/>
      <c r="R45" s="23"/>
      <c r="S45" s="25">
        <v>0</v>
      </c>
      <c r="T45" s="23"/>
      <c r="U45" s="25">
        <v>2313711300</v>
      </c>
      <c r="V45" s="23"/>
      <c r="W45" s="46">
        <v>-1.46</v>
      </c>
    </row>
    <row r="46" spans="1:23" ht="21.75" customHeight="1" x14ac:dyDescent="0.2">
      <c r="A46" s="104" t="s">
        <v>23</v>
      </c>
      <c r="B46" s="104"/>
      <c r="D46" s="25">
        <v>0</v>
      </c>
      <c r="E46" s="23"/>
      <c r="F46" s="25">
        <v>-3771618270</v>
      </c>
      <c r="G46" s="23"/>
      <c r="H46" s="25">
        <v>0</v>
      </c>
      <c r="I46" s="23"/>
      <c r="J46" s="25">
        <v>-3771618270</v>
      </c>
      <c r="K46" s="23"/>
      <c r="L46" s="25">
        <v>2.39</v>
      </c>
      <c r="M46" s="23"/>
      <c r="N46" s="25">
        <v>0</v>
      </c>
      <c r="O46" s="23"/>
      <c r="P46" s="96">
        <v>-3771618270</v>
      </c>
      <c r="Q46" s="96"/>
      <c r="R46" s="23"/>
      <c r="S46" s="25">
        <v>0</v>
      </c>
      <c r="T46" s="23"/>
      <c r="U46" s="25">
        <v>-3771618270</v>
      </c>
      <c r="V46" s="23"/>
      <c r="W46" s="46">
        <v>2.39</v>
      </c>
    </row>
    <row r="47" spans="1:23" ht="21.75" customHeight="1" x14ac:dyDescent="0.2">
      <c r="A47" s="104" t="s">
        <v>36</v>
      </c>
      <c r="B47" s="104"/>
      <c r="D47" s="25">
        <v>0</v>
      </c>
      <c r="E47" s="23"/>
      <c r="F47" s="25">
        <v>-8106504807</v>
      </c>
      <c r="G47" s="23"/>
      <c r="H47" s="25">
        <v>0</v>
      </c>
      <c r="I47" s="23"/>
      <c r="J47" s="25">
        <v>-8106504807</v>
      </c>
      <c r="K47" s="23"/>
      <c r="L47" s="25">
        <v>5.13</v>
      </c>
      <c r="M47" s="23"/>
      <c r="N47" s="25">
        <v>0</v>
      </c>
      <c r="O47" s="23"/>
      <c r="P47" s="96">
        <v>-8106504807</v>
      </c>
      <c r="Q47" s="96"/>
      <c r="R47" s="23"/>
      <c r="S47" s="25">
        <v>0</v>
      </c>
      <c r="T47" s="23"/>
      <c r="U47" s="25">
        <v>-8106504807</v>
      </c>
      <c r="V47" s="23"/>
      <c r="W47" s="46">
        <v>5.13</v>
      </c>
    </row>
    <row r="48" spans="1:23" ht="21.75" customHeight="1" x14ac:dyDescent="0.2">
      <c r="A48" s="104" t="s">
        <v>58</v>
      </c>
      <c r="B48" s="104"/>
      <c r="D48" s="25">
        <v>0</v>
      </c>
      <c r="E48" s="23"/>
      <c r="F48" s="25">
        <v>-773970600</v>
      </c>
      <c r="G48" s="23"/>
      <c r="H48" s="25">
        <v>0</v>
      </c>
      <c r="I48" s="23"/>
      <c r="J48" s="25">
        <v>-773970600</v>
      </c>
      <c r="K48" s="23"/>
      <c r="L48" s="25">
        <v>0.49</v>
      </c>
      <c r="M48" s="23"/>
      <c r="N48" s="25">
        <v>0</v>
      </c>
      <c r="O48" s="23"/>
      <c r="P48" s="96">
        <v>-773970600</v>
      </c>
      <c r="Q48" s="96"/>
      <c r="R48" s="23"/>
      <c r="S48" s="25">
        <v>0</v>
      </c>
      <c r="T48" s="23"/>
      <c r="U48" s="25">
        <v>-773970600</v>
      </c>
      <c r="V48" s="23"/>
      <c r="W48" s="46">
        <v>0.49</v>
      </c>
    </row>
    <row r="49" spans="1:23" ht="21.75" customHeight="1" x14ac:dyDescent="0.2">
      <c r="A49" s="104" t="s">
        <v>35</v>
      </c>
      <c r="B49" s="104"/>
      <c r="D49" s="25">
        <v>0</v>
      </c>
      <c r="E49" s="23"/>
      <c r="F49" s="25">
        <v>635052799</v>
      </c>
      <c r="G49" s="23"/>
      <c r="H49" s="25">
        <v>0</v>
      </c>
      <c r="I49" s="23"/>
      <c r="J49" s="25">
        <v>635052799</v>
      </c>
      <c r="K49" s="23"/>
      <c r="L49" s="25">
        <v>-0.4</v>
      </c>
      <c r="M49" s="23"/>
      <c r="N49" s="25">
        <v>0</v>
      </c>
      <c r="O49" s="23"/>
      <c r="P49" s="96">
        <v>635052799</v>
      </c>
      <c r="Q49" s="96"/>
      <c r="R49" s="23"/>
      <c r="S49" s="25">
        <v>0</v>
      </c>
      <c r="T49" s="23"/>
      <c r="U49" s="25">
        <v>635052799</v>
      </c>
      <c r="V49" s="23"/>
      <c r="W49" s="46">
        <v>-0.4</v>
      </c>
    </row>
    <row r="50" spans="1:23" ht="21.75" customHeight="1" x14ac:dyDescent="0.2">
      <c r="A50" s="104" t="s">
        <v>20</v>
      </c>
      <c r="B50" s="104"/>
      <c r="D50" s="25">
        <v>0</v>
      </c>
      <c r="E50" s="23"/>
      <c r="F50" s="25">
        <v>-2527350685</v>
      </c>
      <c r="G50" s="23"/>
      <c r="H50" s="25">
        <v>0</v>
      </c>
      <c r="I50" s="23"/>
      <c r="J50" s="25">
        <v>-2527350685</v>
      </c>
      <c r="K50" s="23"/>
      <c r="L50" s="25">
        <v>1.6</v>
      </c>
      <c r="M50" s="23"/>
      <c r="N50" s="25">
        <v>0</v>
      </c>
      <c r="O50" s="23"/>
      <c r="P50" s="96">
        <v>-2527350685</v>
      </c>
      <c r="Q50" s="96"/>
      <c r="R50" s="23"/>
      <c r="S50" s="25">
        <v>0</v>
      </c>
      <c r="T50" s="23"/>
      <c r="U50" s="25">
        <v>-2527350685</v>
      </c>
      <c r="V50" s="23"/>
      <c r="W50" s="46">
        <v>1.6</v>
      </c>
    </row>
    <row r="51" spans="1:23" ht="21.75" customHeight="1" x14ac:dyDescent="0.2">
      <c r="A51" s="104" t="s">
        <v>48</v>
      </c>
      <c r="B51" s="104"/>
      <c r="D51" s="25">
        <v>0</v>
      </c>
      <c r="E51" s="23"/>
      <c r="F51" s="25">
        <v>-1436497073</v>
      </c>
      <c r="G51" s="23"/>
      <c r="H51" s="25">
        <v>0</v>
      </c>
      <c r="I51" s="23"/>
      <c r="J51" s="25">
        <v>-1436497073</v>
      </c>
      <c r="K51" s="23"/>
      <c r="L51" s="25">
        <v>0.91</v>
      </c>
      <c r="M51" s="23"/>
      <c r="N51" s="25">
        <v>0</v>
      </c>
      <c r="O51" s="23"/>
      <c r="P51" s="96">
        <v>-1436497073</v>
      </c>
      <c r="Q51" s="96"/>
      <c r="R51" s="23"/>
      <c r="S51" s="25">
        <v>0</v>
      </c>
      <c r="T51" s="23"/>
      <c r="U51" s="25">
        <v>-1436497073</v>
      </c>
      <c r="V51" s="23"/>
      <c r="W51" s="46">
        <v>0.91</v>
      </c>
    </row>
    <row r="52" spans="1:23" ht="21.75" customHeight="1" x14ac:dyDescent="0.2">
      <c r="A52" s="104" t="s">
        <v>51</v>
      </c>
      <c r="B52" s="104"/>
      <c r="D52" s="25">
        <v>0</v>
      </c>
      <c r="E52" s="23"/>
      <c r="F52" s="25">
        <v>882017640</v>
      </c>
      <c r="G52" s="23"/>
      <c r="H52" s="25">
        <v>0</v>
      </c>
      <c r="I52" s="23"/>
      <c r="J52" s="25">
        <v>882017640</v>
      </c>
      <c r="K52" s="23"/>
      <c r="L52" s="25">
        <v>-0.56000000000000005</v>
      </c>
      <c r="M52" s="23"/>
      <c r="N52" s="25">
        <v>0</v>
      </c>
      <c r="O52" s="23"/>
      <c r="P52" s="96">
        <v>882017640</v>
      </c>
      <c r="Q52" s="96"/>
      <c r="R52" s="23"/>
      <c r="S52" s="25">
        <v>0</v>
      </c>
      <c r="T52" s="23"/>
      <c r="U52" s="25">
        <v>882017640</v>
      </c>
      <c r="V52" s="23"/>
      <c r="W52" s="46">
        <v>-0.56000000000000005</v>
      </c>
    </row>
    <row r="53" spans="1:23" ht="21.75" customHeight="1" x14ac:dyDescent="0.2">
      <c r="A53" s="104" t="s">
        <v>34</v>
      </c>
      <c r="B53" s="104"/>
      <c r="D53" s="25">
        <v>0</v>
      </c>
      <c r="E53" s="23"/>
      <c r="F53" s="25">
        <v>-25967705</v>
      </c>
      <c r="G53" s="23"/>
      <c r="H53" s="25">
        <v>0</v>
      </c>
      <c r="I53" s="23"/>
      <c r="J53" s="25">
        <v>-25967705</v>
      </c>
      <c r="K53" s="23"/>
      <c r="L53" s="25">
        <v>0.02</v>
      </c>
      <c r="M53" s="23"/>
      <c r="N53" s="25">
        <v>0</v>
      </c>
      <c r="O53" s="23"/>
      <c r="P53" s="96">
        <v>-25967705</v>
      </c>
      <c r="Q53" s="96"/>
      <c r="R53" s="23"/>
      <c r="S53" s="25">
        <v>0</v>
      </c>
      <c r="T53" s="23"/>
      <c r="U53" s="25">
        <v>-25967705</v>
      </c>
      <c r="V53" s="23"/>
      <c r="W53" s="46">
        <v>0.02</v>
      </c>
    </row>
    <row r="54" spans="1:23" ht="21.75" customHeight="1" x14ac:dyDescent="0.2">
      <c r="A54" s="104" t="s">
        <v>47</v>
      </c>
      <c r="B54" s="104"/>
      <c r="D54" s="25">
        <v>0</v>
      </c>
      <c r="E54" s="23"/>
      <c r="F54" s="25">
        <v>3229456151</v>
      </c>
      <c r="G54" s="23"/>
      <c r="H54" s="25">
        <v>0</v>
      </c>
      <c r="I54" s="23"/>
      <c r="J54" s="25">
        <v>3229456151</v>
      </c>
      <c r="K54" s="23"/>
      <c r="L54" s="25">
        <v>-2.04</v>
      </c>
      <c r="M54" s="23"/>
      <c r="N54" s="25">
        <v>0</v>
      </c>
      <c r="O54" s="23"/>
      <c r="P54" s="96">
        <v>3229456151</v>
      </c>
      <c r="Q54" s="96"/>
      <c r="R54" s="23"/>
      <c r="S54" s="25">
        <v>0</v>
      </c>
      <c r="T54" s="23"/>
      <c r="U54" s="25">
        <v>3229456151</v>
      </c>
      <c r="V54" s="23"/>
      <c r="W54" s="46">
        <v>-2.04</v>
      </c>
    </row>
    <row r="55" spans="1:23" ht="21.75" customHeight="1" x14ac:dyDescent="0.2">
      <c r="A55" s="104" t="s">
        <v>52</v>
      </c>
      <c r="B55" s="104"/>
      <c r="D55" s="25">
        <v>0</v>
      </c>
      <c r="E55" s="23"/>
      <c r="F55" s="25">
        <v>172654979</v>
      </c>
      <c r="G55" s="23"/>
      <c r="H55" s="25">
        <v>0</v>
      </c>
      <c r="I55" s="23"/>
      <c r="J55" s="25">
        <v>172654979</v>
      </c>
      <c r="K55" s="23"/>
      <c r="L55" s="25">
        <v>-0.11</v>
      </c>
      <c r="M55" s="23"/>
      <c r="N55" s="25">
        <v>0</v>
      </c>
      <c r="O55" s="23"/>
      <c r="P55" s="96">
        <v>172654979</v>
      </c>
      <c r="Q55" s="96"/>
      <c r="R55" s="23"/>
      <c r="S55" s="25">
        <v>0</v>
      </c>
      <c r="T55" s="23"/>
      <c r="U55" s="25">
        <v>172654979</v>
      </c>
      <c r="V55" s="23"/>
      <c r="W55" s="46">
        <v>-0.11</v>
      </c>
    </row>
    <row r="56" spans="1:23" ht="21.75" customHeight="1" x14ac:dyDescent="0.2">
      <c r="A56" s="104" t="s">
        <v>55</v>
      </c>
      <c r="B56" s="104"/>
      <c r="D56" s="25">
        <v>0</v>
      </c>
      <c r="E56" s="23"/>
      <c r="F56" s="25">
        <v>-695265678</v>
      </c>
      <c r="G56" s="23"/>
      <c r="H56" s="25">
        <v>0</v>
      </c>
      <c r="I56" s="23"/>
      <c r="J56" s="25">
        <v>-695265678</v>
      </c>
      <c r="K56" s="23"/>
      <c r="L56" s="25">
        <v>0.44</v>
      </c>
      <c r="M56" s="23"/>
      <c r="N56" s="25">
        <v>0</v>
      </c>
      <c r="O56" s="23"/>
      <c r="P56" s="96">
        <v>-695265678</v>
      </c>
      <c r="Q56" s="96"/>
      <c r="R56" s="23"/>
      <c r="S56" s="25">
        <v>0</v>
      </c>
      <c r="T56" s="23"/>
      <c r="U56" s="25">
        <v>-695265678</v>
      </c>
      <c r="V56" s="23"/>
      <c r="W56" s="46">
        <v>0.44</v>
      </c>
    </row>
    <row r="57" spans="1:23" ht="21.75" customHeight="1" x14ac:dyDescent="0.2">
      <c r="A57" s="109" t="s">
        <v>38</v>
      </c>
      <c r="B57" s="109"/>
      <c r="D57" s="27">
        <v>0</v>
      </c>
      <c r="E57" s="23"/>
      <c r="F57" s="27">
        <v>-4507435915</v>
      </c>
      <c r="G57" s="23"/>
      <c r="H57" s="27">
        <v>0</v>
      </c>
      <c r="I57" s="23"/>
      <c r="J57" s="27">
        <v>-4507435915</v>
      </c>
      <c r="K57" s="23"/>
      <c r="L57" s="27">
        <v>2.85</v>
      </c>
      <c r="M57" s="23"/>
      <c r="N57" s="27">
        <v>0</v>
      </c>
      <c r="O57" s="23"/>
      <c r="P57" s="96">
        <v>-4507435915</v>
      </c>
      <c r="Q57" s="98"/>
      <c r="R57" s="23"/>
      <c r="S57" s="27">
        <v>0</v>
      </c>
      <c r="T57" s="23"/>
      <c r="U57" s="27">
        <v>-4507435915</v>
      </c>
      <c r="V57" s="23"/>
      <c r="W57" s="47">
        <v>2.85</v>
      </c>
    </row>
    <row r="58" spans="1:23" s="51" customFormat="1" ht="36.75" customHeight="1" x14ac:dyDescent="0.25">
      <c r="A58" s="99" t="s">
        <v>68</v>
      </c>
      <c r="B58" s="99"/>
      <c r="D58" s="28">
        <v>23756861402</v>
      </c>
      <c r="E58" s="23"/>
      <c r="F58" s="28">
        <v>-184026070710</v>
      </c>
      <c r="G58" s="23"/>
      <c r="H58" s="28">
        <v>0</v>
      </c>
      <c r="I58" s="23"/>
      <c r="J58" s="28">
        <v>-160269209308</v>
      </c>
      <c r="K58" s="23"/>
      <c r="L58" s="28">
        <v>101.44</v>
      </c>
      <c r="M58" s="23"/>
      <c r="N58" s="28">
        <v>23756861402</v>
      </c>
      <c r="O58" s="23"/>
      <c r="P58" s="23"/>
      <c r="Q58" s="28">
        <v>-184026070710</v>
      </c>
      <c r="R58" s="23"/>
      <c r="S58" s="28">
        <v>0</v>
      </c>
      <c r="T58" s="23"/>
      <c r="U58" s="28">
        <v>-160269209308</v>
      </c>
      <c r="V58" s="23"/>
      <c r="W58" s="48">
        <v>101.44</v>
      </c>
    </row>
  </sheetData>
  <mergeCells count="109"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scale="6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4"/>
  <sheetViews>
    <sheetView rightToLeft="1" tabSelected="1" zoomScaleNormal="100" workbookViewId="0">
      <selection activeCell="C19" sqref="C19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</row>
    <row r="2" spans="1:10" ht="21.75" customHeight="1" x14ac:dyDescent="0.2">
      <c r="A2" s="87" t="s">
        <v>87</v>
      </c>
      <c r="B2" s="87"/>
      <c r="C2" s="87"/>
      <c r="D2" s="87"/>
      <c r="E2" s="87"/>
      <c r="F2" s="87"/>
      <c r="G2" s="87"/>
      <c r="H2" s="87"/>
      <c r="I2" s="87"/>
      <c r="J2" s="87"/>
    </row>
    <row r="3" spans="1:10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</row>
    <row r="4" spans="1:10" ht="24.75" customHeight="1" x14ac:dyDescent="0.2"/>
    <row r="5" spans="1:10" ht="25.5" customHeight="1" x14ac:dyDescent="0.2">
      <c r="A5" s="1" t="s">
        <v>112</v>
      </c>
      <c r="B5" s="101" t="s">
        <v>113</v>
      </c>
      <c r="C5" s="101"/>
      <c r="D5" s="101"/>
      <c r="E5" s="101"/>
      <c r="F5" s="101"/>
      <c r="G5" s="101"/>
      <c r="H5" s="101"/>
      <c r="I5" s="101"/>
      <c r="J5" s="101"/>
    </row>
    <row r="6" spans="1:10" ht="21" customHeight="1" x14ac:dyDescent="0.2">
      <c r="D6" s="102" t="s">
        <v>106</v>
      </c>
      <c r="E6" s="102"/>
      <c r="F6" s="102"/>
      <c r="H6" s="102" t="s">
        <v>107</v>
      </c>
      <c r="I6" s="102"/>
      <c r="J6" s="102"/>
    </row>
    <row r="7" spans="1:10" ht="21" customHeight="1" x14ac:dyDescent="0.2">
      <c r="A7" s="102" t="s">
        <v>114</v>
      </c>
      <c r="B7" s="102"/>
      <c r="D7" s="17" t="s">
        <v>115</v>
      </c>
      <c r="E7" s="3"/>
      <c r="F7" s="17" t="s">
        <v>116</v>
      </c>
      <c r="H7" s="17" t="s">
        <v>115</v>
      </c>
      <c r="I7" s="3"/>
      <c r="J7" s="17" t="s">
        <v>116</v>
      </c>
    </row>
    <row r="8" spans="1:10" ht="21.75" hidden="1" customHeight="1" x14ac:dyDescent="0.2">
      <c r="A8" s="103" t="s">
        <v>79</v>
      </c>
      <c r="B8" s="103"/>
      <c r="D8" s="6">
        <v>500187</v>
      </c>
      <c r="F8" s="7"/>
      <c r="H8" s="6">
        <v>500187</v>
      </c>
      <c r="J8" s="7"/>
    </row>
    <row r="9" spans="1:10" ht="21.75" hidden="1" customHeight="1" x14ac:dyDescent="0.2">
      <c r="A9" s="104" t="s">
        <v>82</v>
      </c>
      <c r="B9" s="104"/>
      <c r="D9" s="9">
        <v>2151640000</v>
      </c>
      <c r="F9" s="10"/>
      <c r="H9" s="9">
        <v>2151640000</v>
      </c>
      <c r="J9" s="10"/>
    </row>
    <row r="10" spans="1:10" ht="21.75" customHeight="1" x14ac:dyDescent="0.6">
      <c r="A10" s="113" t="s">
        <v>139</v>
      </c>
      <c r="B10" s="113"/>
      <c r="D10" s="59">
        <f>SUM(D8:D9)</f>
        <v>2152140187</v>
      </c>
      <c r="E10" s="29"/>
      <c r="F10" s="60"/>
      <c r="G10" s="29"/>
      <c r="H10" s="59">
        <f>SUM(H8:H9)</f>
        <v>2152140187</v>
      </c>
      <c r="I10" s="29"/>
      <c r="J10" s="60"/>
    </row>
    <row r="11" spans="1:10" ht="21.75" customHeight="1" x14ac:dyDescent="0.6">
      <c r="A11" s="113" t="s">
        <v>84</v>
      </c>
      <c r="B11" s="113"/>
      <c r="D11" s="59">
        <v>1378286</v>
      </c>
      <c r="E11" s="29"/>
      <c r="F11" s="60"/>
      <c r="G11" s="29"/>
      <c r="H11" s="59">
        <v>1378286</v>
      </c>
      <c r="I11" s="29"/>
      <c r="J11" s="60"/>
    </row>
    <row r="12" spans="1:10" ht="21.75" customHeight="1" x14ac:dyDescent="0.6">
      <c r="A12" s="114" t="s">
        <v>86</v>
      </c>
      <c r="B12" s="114"/>
      <c r="D12" s="61">
        <v>10254</v>
      </c>
      <c r="E12" s="29"/>
      <c r="F12" s="62"/>
      <c r="G12" s="29"/>
      <c r="H12" s="61">
        <v>10254</v>
      </c>
      <c r="I12" s="29"/>
      <c r="J12" s="62"/>
    </row>
    <row r="13" spans="1:10" ht="21.75" customHeight="1" x14ac:dyDescent="0.2">
      <c r="A13" s="108" t="s">
        <v>68</v>
      </c>
      <c r="B13" s="108"/>
      <c r="D13" s="63">
        <v>2153528727</v>
      </c>
      <c r="E13" s="29"/>
      <c r="F13" s="63"/>
      <c r="G13" s="29"/>
      <c r="H13" s="63">
        <v>2153528727</v>
      </c>
      <c r="I13" s="29"/>
      <c r="J13" s="63"/>
    </row>
    <row r="14" spans="1:10" x14ac:dyDescent="0.2">
      <c r="A14" t="s">
        <v>144</v>
      </c>
    </row>
  </sheetData>
  <mergeCells count="13">
    <mergeCell ref="A13:B13"/>
    <mergeCell ref="A10:B10"/>
    <mergeCell ref="A7:B7"/>
    <mergeCell ref="A8:B8"/>
    <mergeCell ref="A9:B9"/>
    <mergeCell ref="A11:B11"/>
    <mergeCell ref="A12:B12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4"/>
  <sheetViews>
    <sheetView rightToLeft="1" tabSelected="1" zoomScaleNormal="100" workbookViewId="0">
      <selection activeCell="C19" sqref="C19"/>
    </sheetView>
  </sheetViews>
  <sheetFormatPr defaultRowHeight="12.75" x14ac:dyDescent="0.2"/>
  <cols>
    <col min="1" max="1" width="5.140625" customWidth="1"/>
    <col min="2" max="2" width="51.42578125" customWidth="1"/>
    <col min="3" max="3" width="1.28515625" customWidth="1"/>
    <col min="4" max="4" width="23.85546875" customWidth="1"/>
    <col min="5" max="5" width="1.28515625" customWidth="1"/>
    <col min="6" max="6" width="25.42578125" customWidth="1"/>
    <col min="7" max="7" width="0.28515625" customWidth="1"/>
  </cols>
  <sheetData>
    <row r="1" spans="1:6" ht="29.1" customHeight="1" x14ac:dyDescent="0.2">
      <c r="A1" s="100" t="s">
        <v>0</v>
      </c>
      <c r="B1" s="100"/>
      <c r="C1" s="100"/>
      <c r="D1" s="100"/>
      <c r="E1" s="100"/>
      <c r="F1" s="100"/>
    </row>
    <row r="2" spans="1:6" ht="21.75" customHeight="1" x14ac:dyDescent="0.2">
      <c r="A2" s="100" t="s">
        <v>87</v>
      </c>
      <c r="B2" s="100"/>
      <c r="C2" s="100"/>
      <c r="D2" s="100"/>
      <c r="E2" s="100"/>
      <c r="F2" s="100"/>
    </row>
    <row r="3" spans="1:6" ht="21.75" customHeight="1" x14ac:dyDescent="0.2">
      <c r="A3" s="100" t="s">
        <v>2</v>
      </c>
      <c r="B3" s="100"/>
      <c r="C3" s="100"/>
      <c r="D3" s="100"/>
      <c r="E3" s="100"/>
      <c r="F3" s="100"/>
    </row>
    <row r="4" spans="1:6" ht="29.1" customHeight="1" x14ac:dyDescent="0.2">
      <c r="A4" s="1" t="s">
        <v>117</v>
      </c>
      <c r="B4" s="101" t="s">
        <v>102</v>
      </c>
      <c r="C4" s="101"/>
      <c r="D4" s="101"/>
      <c r="E4" s="101"/>
      <c r="F4" s="101"/>
    </row>
    <row r="5" spans="1:6" ht="19.5" customHeight="1" x14ac:dyDescent="0.2">
      <c r="D5" s="2" t="s">
        <v>106</v>
      </c>
      <c r="F5" s="2" t="s">
        <v>9</v>
      </c>
    </row>
    <row r="6" spans="1:6" ht="19.5" customHeight="1" x14ac:dyDescent="0.2">
      <c r="A6" s="102" t="s">
        <v>102</v>
      </c>
      <c r="B6" s="102"/>
      <c r="D6" s="4" t="s">
        <v>73</v>
      </c>
      <c r="F6" s="4" t="s">
        <v>73</v>
      </c>
    </row>
    <row r="7" spans="1:6" ht="21.75" customHeight="1" x14ac:dyDescent="0.2">
      <c r="A7" s="103" t="s">
        <v>102</v>
      </c>
      <c r="B7" s="103"/>
      <c r="D7" s="6">
        <v>108832834</v>
      </c>
      <c r="F7" s="6">
        <v>108832834</v>
      </c>
    </row>
    <row r="8" spans="1:6" ht="21.75" customHeight="1" x14ac:dyDescent="0.2">
      <c r="A8" s="104" t="s">
        <v>118</v>
      </c>
      <c r="B8" s="104"/>
      <c r="D8" s="9">
        <v>0</v>
      </c>
      <c r="F8" s="9">
        <v>0</v>
      </c>
    </row>
    <row r="9" spans="1:6" ht="21.75" customHeight="1" x14ac:dyDescent="0.2">
      <c r="A9" s="109" t="s">
        <v>119</v>
      </c>
      <c r="B9" s="109"/>
      <c r="D9" s="12">
        <v>0</v>
      </c>
      <c r="F9" s="12">
        <v>0</v>
      </c>
    </row>
    <row r="10" spans="1:6" ht="21.75" customHeight="1" x14ac:dyDescent="0.2">
      <c r="A10" s="108" t="s">
        <v>68</v>
      </c>
      <c r="B10" s="108"/>
      <c r="D10" s="15">
        <v>108832834</v>
      </c>
      <c r="F10" s="15">
        <v>108832834</v>
      </c>
    </row>
    <row r="14" spans="1:6" x14ac:dyDescent="0.2">
      <c r="A14" t="s">
        <v>144</v>
      </c>
    </row>
  </sheetData>
  <mergeCells count="9">
    <mergeCell ref="A7:B7"/>
    <mergeCell ref="A8:B8"/>
    <mergeCell ref="A9:B9"/>
    <mergeCell ref="A10:B10"/>
    <mergeCell ref="A1:F1"/>
    <mergeCell ref="A2:F2"/>
    <mergeCell ref="A3:F3"/>
    <mergeCell ref="B4:F4"/>
    <mergeCell ref="A6:B6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4"/>
  <sheetViews>
    <sheetView rightToLeft="1" tabSelected="1" zoomScaleNormal="100" workbookViewId="0">
      <selection activeCell="C19" sqref="C19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3.85546875" customWidth="1"/>
    <col min="6" max="6" width="1.28515625" customWidth="1"/>
    <col min="7" max="7" width="15.5703125" customWidth="1"/>
    <col min="8" max="8" width="1.28515625" customWidth="1"/>
    <col min="9" max="9" width="19.28515625" customWidth="1"/>
    <col min="10" max="10" width="1.28515625" customWidth="1"/>
    <col min="11" max="11" width="17.5703125" customWidth="1"/>
    <col min="12" max="12" width="1.28515625" customWidth="1"/>
    <col min="13" max="13" width="19.28515625" customWidth="1"/>
    <col min="14" max="14" width="1.28515625" customWidth="1"/>
    <col min="15" max="15" width="17.42578125" customWidth="1"/>
    <col min="16" max="16" width="1.28515625" customWidth="1"/>
    <col min="17" max="17" width="16" customWidth="1"/>
    <col min="18" max="18" width="1.28515625" customWidth="1"/>
    <col min="19" max="19" width="19.7109375" customWidth="1"/>
    <col min="20" max="20" width="0.28515625" customWidth="1"/>
  </cols>
  <sheetData>
    <row r="1" spans="1:19" ht="29.1" customHeight="1" x14ac:dyDescent="0.2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</row>
    <row r="2" spans="1:19" ht="21.75" customHeight="1" x14ac:dyDescent="0.2">
      <c r="A2" s="87" t="s">
        <v>87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</row>
    <row r="3" spans="1:19" ht="21.7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</row>
    <row r="4" spans="1:19" ht="21" customHeight="1" x14ac:dyDescent="0.2">
      <c r="A4" s="101" t="s">
        <v>109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</row>
    <row r="5" spans="1:19" ht="46.5" customHeight="1" x14ac:dyDescent="0.2">
      <c r="A5" s="102" t="s">
        <v>69</v>
      </c>
      <c r="C5" s="102" t="s">
        <v>120</v>
      </c>
      <c r="D5" s="102"/>
      <c r="E5" s="102"/>
      <c r="F5" s="102"/>
      <c r="G5" s="102"/>
      <c r="I5" s="102" t="s">
        <v>106</v>
      </c>
      <c r="J5" s="102"/>
      <c r="K5" s="102"/>
      <c r="L5" s="102"/>
      <c r="M5" s="102"/>
      <c r="O5" s="102" t="s">
        <v>107</v>
      </c>
      <c r="P5" s="102"/>
      <c r="Q5" s="102"/>
      <c r="R5" s="102"/>
      <c r="S5" s="102"/>
    </row>
    <row r="6" spans="1:19" ht="49.5" customHeight="1" x14ac:dyDescent="0.2">
      <c r="A6" s="102"/>
      <c r="C6" s="17" t="s">
        <v>121</v>
      </c>
      <c r="D6" s="3"/>
      <c r="E6" s="17" t="s">
        <v>122</v>
      </c>
      <c r="F6" s="3"/>
      <c r="G6" s="17" t="s">
        <v>123</v>
      </c>
      <c r="I6" s="17" t="s">
        <v>124</v>
      </c>
      <c r="J6" s="3"/>
      <c r="K6" s="17" t="s">
        <v>125</v>
      </c>
      <c r="L6" s="3"/>
      <c r="M6" s="17" t="s">
        <v>126</v>
      </c>
      <c r="O6" s="17" t="s">
        <v>124</v>
      </c>
      <c r="P6" s="3"/>
      <c r="Q6" s="17" t="s">
        <v>125</v>
      </c>
      <c r="R6" s="3"/>
      <c r="S6" s="17" t="s">
        <v>126</v>
      </c>
    </row>
    <row r="7" spans="1:19" ht="36" customHeight="1" x14ac:dyDescent="0.6">
      <c r="A7" s="64" t="s">
        <v>49</v>
      </c>
      <c r="C7" s="67" t="s">
        <v>127</v>
      </c>
      <c r="D7" s="22"/>
      <c r="E7" s="43">
        <v>13326315</v>
      </c>
      <c r="F7" s="22"/>
      <c r="G7" s="43">
        <v>1500</v>
      </c>
      <c r="H7" s="22"/>
      <c r="I7" s="43">
        <v>19989472500</v>
      </c>
      <c r="J7" s="22"/>
      <c r="K7" s="43">
        <v>2679490383</v>
      </c>
      <c r="L7" s="22"/>
      <c r="M7" s="43">
        <v>17309982117</v>
      </c>
      <c r="N7" s="22"/>
      <c r="O7" s="43">
        <v>19989472500</v>
      </c>
      <c r="P7" s="22"/>
      <c r="Q7" s="43">
        <v>2679490383</v>
      </c>
      <c r="R7" s="22"/>
      <c r="S7" s="43">
        <v>17309982117</v>
      </c>
    </row>
    <row r="8" spans="1:19" ht="36" customHeight="1" x14ac:dyDescent="0.6">
      <c r="A8" s="65" t="s">
        <v>41</v>
      </c>
      <c r="C8" s="68" t="s">
        <v>128</v>
      </c>
      <c r="D8" s="22"/>
      <c r="E8" s="36">
        <v>2203018</v>
      </c>
      <c r="F8" s="22"/>
      <c r="G8" s="36">
        <v>1875</v>
      </c>
      <c r="H8" s="22"/>
      <c r="I8" s="36">
        <v>4130658750</v>
      </c>
      <c r="J8" s="22"/>
      <c r="K8" s="36">
        <v>259823208</v>
      </c>
      <c r="L8" s="22"/>
      <c r="M8" s="36">
        <v>3870835542</v>
      </c>
      <c r="N8" s="22"/>
      <c r="O8" s="36">
        <v>4130658750</v>
      </c>
      <c r="P8" s="22"/>
      <c r="Q8" s="36">
        <v>259823208</v>
      </c>
      <c r="R8" s="22"/>
      <c r="S8" s="36">
        <v>3870835542</v>
      </c>
    </row>
    <row r="9" spans="1:19" ht="36" customHeight="1" x14ac:dyDescent="0.6">
      <c r="A9" s="66" t="s">
        <v>40</v>
      </c>
      <c r="C9" s="69" t="s">
        <v>128</v>
      </c>
      <c r="D9" s="22"/>
      <c r="E9" s="38">
        <v>17621071</v>
      </c>
      <c r="F9" s="22"/>
      <c r="G9" s="38">
        <v>153</v>
      </c>
      <c r="H9" s="22"/>
      <c r="I9" s="38">
        <v>2696023863</v>
      </c>
      <c r="J9" s="22"/>
      <c r="K9" s="38">
        <v>119980120</v>
      </c>
      <c r="L9" s="22"/>
      <c r="M9" s="38">
        <v>2576043743</v>
      </c>
      <c r="N9" s="22"/>
      <c r="O9" s="38">
        <v>2696023863</v>
      </c>
      <c r="P9" s="22"/>
      <c r="Q9" s="38">
        <v>119980120</v>
      </c>
      <c r="R9" s="22"/>
      <c r="S9" s="38">
        <v>2576043743</v>
      </c>
    </row>
    <row r="10" spans="1:19" ht="32.25" customHeight="1" x14ac:dyDescent="0.2">
      <c r="A10" s="14" t="s">
        <v>68</v>
      </c>
      <c r="C10" s="40"/>
      <c r="D10" s="22"/>
      <c r="E10" s="40"/>
      <c r="F10" s="22"/>
      <c r="G10" s="40"/>
      <c r="H10" s="22"/>
      <c r="I10" s="40">
        <v>26816155113</v>
      </c>
      <c r="J10" s="22"/>
      <c r="K10" s="40">
        <v>3059293711</v>
      </c>
      <c r="L10" s="22"/>
      <c r="M10" s="40">
        <v>23756861402</v>
      </c>
      <c r="N10" s="22"/>
      <c r="O10" s="40">
        <v>26816155113</v>
      </c>
      <c r="P10" s="22"/>
      <c r="Q10" s="40">
        <v>3059293711</v>
      </c>
      <c r="R10" s="22"/>
      <c r="S10" s="40">
        <v>23756861402</v>
      </c>
    </row>
    <row r="14" spans="1:19" x14ac:dyDescent="0.2">
      <c r="A14" t="s">
        <v>144</v>
      </c>
    </row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4"/>
  <sheetViews>
    <sheetView rightToLeft="1" tabSelected="1" view="pageBreakPreview" zoomScaleNormal="100" zoomScaleSheetLayoutView="100" workbookViewId="0">
      <selection activeCell="C19" sqref="C19"/>
    </sheetView>
  </sheetViews>
  <sheetFormatPr defaultRowHeight="12.75" x14ac:dyDescent="0.2"/>
  <cols>
    <col min="1" max="1" width="29.7109375" customWidth="1"/>
    <col min="2" max="2" width="1.28515625" customWidth="1"/>
    <col min="3" max="3" width="25.5703125" customWidth="1"/>
    <col min="4" max="4" width="1.28515625" customWidth="1"/>
    <col min="5" max="5" width="8.140625" customWidth="1"/>
    <col min="6" max="6" width="1.28515625" customWidth="1"/>
    <col min="7" max="7" width="27.28515625" customWidth="1"/>
    <col min="8" max="8" width="1.28515625" customWidth="1"/>
    <col min="9" max="9" width="20" customWidth="1"/>
    <col min="10" max="10" width="1.28515625" customWidth="1"/>
    <col min="11" max="11" width="8.28515625" customWidth="1"/>
    <col min="12" max="12" width="1.28515625" customWidth="1"/>
    <col min="13" max="13" width="24.5703125" customWidth="1"/>
    <col min="14" max="14" width="0.28515625" customWidth="1"/>
  </cols>
  <sheetData>
    <row r="1" spans="1:13" s="71" customFormat="1" ht="31.5" customHeight="1" x14ac:dyDescent="0.35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1:13" s="71" customFormat="1" ht="31.5" customHeight="1" x14ac:dyDescent="0.35">
      <c r="A2" s="89" t="s">
        <v>87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1:13" s="71" customFormat="1" ht="31.5" customHeight="1" x14ac:dyDescent="0.35">
      <c r="A3" s="89" t="s">
        <v>2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</row>
    <row r="4" spans="1:13" s="71" customFormat="1" ht="31.5" customHeight="1" x14ac:dyDescent="0.35"/>
    <row r="5" spans="1:13" s="71" customFormat="1" ht="31.5" customHeight="1" x14ac:dyDescent="0.35">
      <c r="A5" s="115" t="s">
        <v>131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</row>
    <row r="6" spans="1:13" ht="36" customHeight="1" x14ac:dyDescent="0.2">
      <c r="A6" s="102" t="s">
        <v>90</v>
      </c>
      <c r="C6" s="102" t="s">
        <v>106</v>
      </c>
      <c r="D6" s="102"/>
      <c r="E6" s="102"/>
      <c r="F6" s="102"/>
      <c r="G6" s="102"/>
      <c r="I6" s="102" t="s">
        <v>107</v>
      </c>
      <c r="J6" s="102"/>
      <c r="K6" s="102"/>
      <c r="L6" s="102"/>
      <c r="M6" s="102"/>
    </row>
    <row r="7" spans="1:13" ht="36" customHeight="1" x14ac:dyDescent="0.2">
      <c r="A7" s="102"/>
      <c r="C7" s="17" t="s">
        <v>129</v>
      </c>
      <c r="D7" s="3"/>
      <c r="E7" s="17" t="s">
        <v>125</v>
      </c>
      <c r="F7" s="3"/>
      <c r="G7" s="17" t="s">
        <v>130</v>
      </c>
      <c r="I7" s="17" t="s">
        <v>129</v>
      </c>
      <c r="J7" s="3"/>
      <c r="K7" s="17" t="s">
        <v>125</v>
      </c>
      <c r="L7" s="3"/>
      <c r="M7" s="17" t="s">
        <v>130</v>
      </c>
    </row>
    <row r="8" spans="1:13" ht="31.5" customHeight="1" x14ac:dyDescent="0.65">
      <c r="A8" s="72" t="s">
        <v>142</v>
      </c>
      <c r="C8" s="43">
        <v>500187</v>
      </c>
      <c r="D8" s="22"/>
      <c r="E8" s="43">
        <v>0</v>
      </c>
      <c r="F8" s="22"/>
      <c r="G8" s="43">
        <v>500187</v>
      </c>
      <c r="H8" s="22"/>
      <c r="I8" s="43">
        <v>500187</v>
      </c>
      <c r="J8" s="22"/>
      <c r="K8" s="43">
        <v>0</v>
      </c>
      <c r="L8" s="22"/>
      <c r="M8" s="43">
        <v>500187</v>
      </c>
    </row>
    <row r="9" spans="1:13" ht="31.5" customHeight="1" x14ac:dyDescent="0.65">
      <c r="A9" s="73" t="s">
        <v>139</v>
      </c>
      <c r="C9" s="36">
        <v>2151640000</v>
      </c>
      <c r="D9" s="22"/>
      <c r="E9" s="36">
        <v>0</v>
      </c>
      <c r="F9" s="22"/>
      <c r="G9" s="36">
        <v>2151640000</v>
      </c>
      <c r="H9" s="22"/>
      <c r="I9" s="36">
        <v>2151640000</v>
      </c>
      <c r="J9" s="22"/>
      <c r="K9" s="36">
        <v>0</v>
      </c>
      <c r="L9" s="22"/>
      <c r="M9" s="36">
        <v>2151640000</v>
      </c>
    </row>
    <row r="10" spans="1:13" ht="31.5" customHeight="1" x14ac:dyDescent="0.65">
      <c r="A10" s="73" t="s">
        <v>143</v>
      </c>
      <c r="C10" s="36">
        <v>1378286</v>
      </c>
      <c r="D10" s="22"/>
      <c r="E10" s="36">
        <v>0</v>
      </c>
      <c r="F10" s="22"/>
      <c r="G10" s="36">
        <v>1378286</v>
      </c>
      <c r="H10" s="22"/>
      <c r="I10" s="36">
        <v>1378286</v>
      </c>
      <c r="J10" s="22"/>
      <c r="K10" s="36">
        <v>0</v>
      </c>
      <c r="L10" s="22"/>
      <c r="M10" s="36">
        <v>1378286</v>
      </c>
    </row>
    <row r="11" spans="1:13" ht="31.5" customHeight="1" x14ac:dyDescent="0.65">
      <c r="A11" s="74" t="s">
        <v>141</v>
      </c>
      <c r="C11" s="38">
        <v>10254</v>
      </c>
      <c r="D11" s="22"/>
      <c r="E11" s="38">
        <v>0</v>
      </c>
      <c r="F11" s="22"/>
      <c r="G11" s="38">
        <v>10254</v>
      </c>
      <c r="H11" s="22"/>
      <c r="I11" s="38">
        <v>10254</v>
      </c>
      <c r="J11" s="22"/>
      <c r="K11" s="38">
        <v>0</v>
      </c>
      <c r="L11" s="22"/>
      <c r="M11" s="38">
        <v>10254</v>
      </c>
    </row>
    <row r="12" spans="1:13" s="35" customFormat="1" ht="44.25" customHeight="1" x14ac:dyDescent="0.75">
      <c r="A12" s="75" t="s">
        <v>68</v>
      </c>
      <c r="C12" s="76">
        <v>2153528727</v>
      </c>
      <c r="D12" s="77"/>
      <c r="E12" s="76">
        <v>0</v>
      </c>
      <c r="F12" s="77"/>
      <c r="G12" s="76">
        <v>2153528727</v>
      </c>
      <c r="H12" s="77"/>
      <c r="I12" s="76">
        <v>2153528727</v>
      </c>
      <c r="J12" s="77"/>
      <c r="K12" s="76">
        <v>0</v>
      </c>
      <c r="L12" s="77"/>
      <c r="M12" s="76">
        <v>2153528727</v>
      </c>
    </row>
    <row r="14" spans="1:13" x14ac:dyDescent="0.2">
      <c r="A14" t="s">
        <v>144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13</vt:i4>
      </vt:variant>
    </vt:vector>
  </HeadingPairs>
  <TitlesOfParts>
    <vt:vector size="23" baseType="lpstr">
      <vt:lpstr>صورت وضعیت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'درآمد سرمایه گذاری در سهام'!Print_Titles</vt:lpstr>
      <vt:lpstr>'درآمد ناشی از تغییر قیمت اوراق'!Print_Titles</vt:lpstr>
      <vt:lpstr>سهام!Print_Titles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nazli khanlo</dc:creator>
  <dc:description/>
  <cp:lastModifiedBy>nazli khanlo</cp:lastModifiedBy>
  <cp:lastPrinted>2026-03-29T08:58:59Z</cp:lastPrinted>
  <dcterms:created xsi:type="dcterms:W3CDTF">2026-03-29T08:11:10Z</dcterms:created>
  <dcterms:modified xsi:type="dcterms:W3CDTF">2026-03-29T10:07:12Z</dcterms:modified>
</cp:coreProperties>
</file>